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分掌\R8高体連バレー当番校\R8志峯\03大会要項等文書\"/>
    </mc:Choice>
  </mc:AlternateContent>
  <xr:revisionPtr revIDLastSave="0" documentId="13_ncr:1_{85BD5FA3-035E-4A1A-AA7D-C5F613F5F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基礎データ" sheetId="3" r:id="rId1"/>
    <sheet name="納付書" sheetId="11" r:id="rId2"/>
    <sheet name="大会申込" sheetId="8" r:id="rId3"/>
    <sheet name="プロ用名簿" sheetId="2" r:id="rId4"/>
    <sheet name="最終エントリー届" sheetId="1" r:id="rId5"/>
    <sheet name="メンバー表 " sheetId="10" r:id="rId6"/>
  </sheets>
  <definedNames>
    <definedName name="_xlnm.Print_Area" localSheetId="3">プロ用名簿!$C$3:$G$29</definedName>
    <definedName name="_xlnm.Print_Area" localSheetId="5">'メンバー表 '!$B$1:$CD$51</definedName>
    <definedName name="_xlnm.Print_Area" localSheetId="4">最終エントリー届!$A$1:$U$35</definedName>
    <definedName name="_xlnm.Print_Area" localSheetId="2">大会申込!$A$1:$AM$43</definedName>
    <definedName name="_xlnm.Print_Area" localSheetId="1">納付書!$C$1:$Y$37</definedName>
    <definedName name="審判" localSheetId="2">#REF!</definedName>
    <definedName name="審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11" l="1"/>
  <c r="P15" i="11"/>
  <c r="U19" i="11"/>
  <c r="A20" i="8"/>
  <c r="K17" i="8"/>
  <c r="G17" i="8"/>
  <c r="A18" i="8"/>
  <c r="BK3" i="10"/>
  <c r="AI3" i="10"/>
  <c r="H3" i="10"/>
  <c r="A22" i="8"/>
  <c r="Z13" i="8"/>
  <c r="D4" i="2"/>
  <c r="D26" i="2"/>
  <c r="E26" i="2"/>
  <c r="F26" i="2"/>
  <c r="D27" i="2"/>
  <c r="E27" i="2"/>
  <c r="F27" i="2"/>
  <c r="Q27" i="3"/>
  <c r="K27" i="3"/>
  <c r="J27" i="3"/>
  <c r="M27" i="3" s="1"/>
  <c r="I27" i="3"/>
  <c r="O27" i="3" s="1"/>
  <c r="F27" i="3"/>
  <c r="G27" i="3" s="1"/>
  <c r="AJ37" i="8"/>
  <c r="AJ29" i="8"/>
  <c r="AJ30" i="8"/>
  <c r="AJ31" i="8"/>
  <c r="AJ32" i="8"/>
  <c r="AJ33" i="8"/>
  <c r="AJ34" i="8"/>
  <c r="AJ35" i="8"/>
  <c r="AJ36" i="8"/>
  <c r="AJ23" i="8"/>
  <c r="AJ24" i="8"/>
  <c r="AJ25" i="8"/>
  <c r="AJ26" i="8"/>
  <c r="AJ27" i="8"/>
  <c r="AJ28" i="8"/>
  <c r="AJ22" i="8"/>
  <c r="AJ21" i="8"/>
  <c r="AJ20" i="8"/>
  <c r="AG33" i="8"/>
  <c r="AG34" i="8"/>
  <c r="AG35" i="8"/>
  <c r="AG36" i="8"/>
  <c r="AG37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20" i="8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F10" i="2"/>
  <c r="E10" i="2"/>
  <c r="L5" i="1"/>
  <c r="D5" i="1"/>
  <c r="Q29" i="3"/>
  <c r="K29" i="3"/>
  <c r="J29" i="3"/>
  <c r="M29" i="3" s="1"/>
  <c r="I29" i="3"/>
  <c r="P29" i="3" s="1"/>
  <c r="F29" i="3"/>
  <c r="G29" i="3" s="1"/>
  <c r="Q28" i="3"/>
  <c r="K28" i="3"/>
  <c r="J28" i="3"/>
  <c r="M28" i="3" s="1"/>
  <c r="I28" i="3"/>
  <c r="H28" i="3" s="1"/>
  <c r="F28" i="3"/>
  <c r="G28" i="3" s="1"/>
  <c r="Q26" i="3"/>
  <c r="K26" i="3"/>
  <c r="J26" i="3"/>
  <c r="M26" i="3" s="1"/>
  <c r="I26" i="3"/>
  <c r="P26" i="3" s="1"/>
  <c r="F26" i="3"/>
  <c r="G26" i="3" s="1"/>
  <c r="Q25" i="3"/>
  <c r="K25" i="3"/>
  <c r="J25" i="3"/>
  <c r="M25" i="3" s="1"/>
  <c r="I25" i="3"/>
  <c r="P25" i="3" s="1"/>
  <c r="F25" i="3"/>
  <c r="G25" i="3" s="1"/>
  <c r="Q24" i="3"/>
  <c r="K24" i="3"/>
  <c r="J24" i="3"/>
  <c r="M24" i="3" s="1"/>
  <c r="I24" i="3"/>
  <c r="H24" i="3" s="1"/>
  <c r="F24" i="3"/>
  <c r="G24" i="3" s="1"/>
  <c r="Q23" i="3"/>
  <c r="K23" i="3"/>
  <c r="J23" i="3"/>
  <c r="M23" i="3" s="1"/>
  <c r="I23" i="3"/>
  <c r="P23" i="3" s="1"/>
  <c r="F23" i="3"/>
  <c r="G23" i="3" s="1"/>
  <c r="Q22" i="3"/>
  <c r="K22" i="3"/>
  <c r="J22" i="3"/>
  <c r="M22" i="3" s="1"/>
  <c r="I22" i="3"/>
  <c r="O22" i="3" s="1"/>
  <c r="F22" i="3"/>
  <c r="G22" i="3" s="1"/>
  <c r="Q21" i="3"/>
  <c r="K21" i="3"/>
  <c r="J21" i="3"/>
  <c r="M21" i="3" s="1"/>
  <c r="I21" i="3"/>
  <c r="O21" i="3" s="1"/>
  <c r="F21" i="3"/>
  <c r="G21" i="3" s="1"/>
  <c r="Q20" i="3"/>
  <c r="K20" i="3"/>
  <c r="J20" i="3"/>
  <c r="M20" i="3" s="1"/>
  <c r="I20" i="3"/>
  <c r="H20" i="3" s="1"/>
  <c r="F20" i="3"/>
  <c r="G20" i="3" s="1"/>
  <c r="Q19" i="3"/>
  <c r="K19" i="3"/>
  <c r="J19" i="3"/>
  <c r="M19" i="3" s="1"/>
  <c r="I19" i="3"/>
  <c r="H19" i="3" s="1"/>
  <c r="F19" i="3"/>
  <c r="G19" i="3" s="1"/>
  <c r="Q18" i="3"/>
  <c r="K18" i="3"/>
  <c r="J18" i="3"/>
  <c r="M18" i="3" s="1"/>
  <c r="I18" i="3"/>
  <c r="P18" i="3" s="1"/>
  <c r="F18" i="3"/>
  <c r="G18" i="3" s="1"/>
  <c r="Q17" i="3"/>
  <c r="K17" i="3"/>
  <c r="J17" i="3"/>
  <c r="M17" i="3" s="1"/>
  <c r="I17" i="3"/>
  <c r="H17" i="3" s="1"/>
  <c r="F17" i="3"/>
  <c r="G17" i="3" s="1"/>
  <c r="Q16" i="3"/>
  <c r="K16" i="3"/>
  <c r="J16" i="3"/>
  <c r="M16" i="3" s="1"/>
  <c r="I16" i="3"/>
  <c r="O16" i="3" s="1"/>
  <c r="F16" i="3"/>
  <c r="G16" i="3" s="1"/>
  <c r="Q15" i="3"/>
  <c r="K15" i="3"/>
  <c r="J15" i="3"/>
  <c r="M15" i="3" s="1"/>
  <c r="I15" i="3"/>
  <c r="O15" i="3" s="1"/>
  <c r="F15" i="3"/>
  <c r="G15" i="3" s="1"/>
  <c r="Q14" i="3"/>
  <c r="K14" i="3"/>
  <c r="J14" i="3"/>
  <c r="M14" i="3" s="1"/>
  <c r="I14" i="3"/>
  <c r="P14" i="3" s="1"/>
  <c r="F14" i="3"/>
  <c r="G14" i="3" s="1"/>
  <c r="Q13" i="3"/>
  <c r="K13" i="3"/>
  <c r="J13" i="3"/>
  <c r="M13" i="3" s="1"/>
  <c r="I13" i="3"/>
  <c r="P13" i="3" s="1"/>
  <c r="F13" i="3"/>
  <c r="G13" i="3" s="1"/>
  <c r="Q12" i="3"/>
  <c r="K12" i="3"/>
  <c r="J12" i="3"/>
  <c r="M12" i="3" s="1"/>
  <c r="I12" i="3"/>
  <c r="H12" i="3" s="1"/>
  <c r="F12" i="3"/>
  <c r="G12" i="3" s="1"/>
  <c r="Q9" i="3"/>
  <c r="K9" i="3"/>
  <c r="J9" i="3"/>
  <c r="M9" i="3" s="1"/>
  <c r="I9" i="3"/>
  <c r="H9" i="3" s="1"/>
  <c r="F9" i="3"/>
  <c r="G9" i="3" s="1"/>
  <c r="Q8" i="3"/>
  <c r="K8" i="3"/>
  <c r="J8" i="3"/>
  <c r="M8" i="3" s="1"/>
  <c r="I8" i="3"/>
  <c r="H8" i="3" s="1"/>
  <c r="F8" i="3"/>
  <c r="G8" i="3" s="1"/>
  <c r="Q7" i="3"/>
  <c r="K7" i="3"/>
  <c r="J7" i="3"/>
  <c r="M7" i="3" s="1"/>
  <c r="I7" i="3"/>
  <c r="H7" i="3" s="1"/>
  <c r="F7" i="3"/>
  <c r="G7" i="3" s="1"/>
  <c r="Q6" i="3"/>
  <c r="K6" i="3"/>
  <c r="J6" i="3"/>
  <c r="M6" i="3" s="1"/>
  <c r="I6" i="3"/>
  <c r="P6" i="3" s="1"/>
  <c r="F6" i="3"/>
  <c r="G6" i="3" s="1"/>
  <c r="Q5" i="3"/>
  <c r="K5" i="3"/>
  <c r="J5" i="3"/>
  <c r="M5" i="3" s="1"/>
  <c r="I5" i="3"/>
  <c r="H5" i="3" s="1"/>
  <c r="F5" i="3"/>
  <c r="G5" i="3" s="1"/>
  <c r="H27" i="3" l="1"/>
  <c r="P27" i="3"/>
  <c r="L27" i="3"/>
  <c r="O28" i="3"/>
  <c r="O9" i="3"/>
  <c r="H26" i="3"/>
  <c r="H14" i="3"/>
  <c r="H25" i="3"/>
  <c r="L29" i="3"/>
  <c r="P28" i="3"/>
  <c r="O8" i="3"/>
  <c r="P8" i="3"/>
  <c r="P9" i="3"/>
  <c r="P22" i="3"/>
  <c r="L25" i="3"/>
  <c r="H29" i="3"/>
  <c r="O25" i="3"/>
  <c r="O26" i="3"/>
  <c r="P15" i="3"/>
  <c r="O18" i="3"/>
  <c r="H23" i="3"/>
  <c r="P5" i="3"/>
  <c r="O6" i="3"/>
  <c r="P7" i="3"/>
  <c r="L28" i="3"/>
  <c r="O5" i="3"/>
  <c r="O7" i="3"/>
  <c r="H6" i="3"/>
  <c r="L26" i="3"/>
  <c r="P21" i="3"/>
  <c r="P19" i="3"/>
  <c r="H18" i="3"/>
  <c r="P20" i="3"/>
  <c r="O20" i="3"/>
  <c r="P24" i="3"/>
  <c r="O23" i="3"/>
  <c r="H21" i="3"/>
  <c r="H22" i="3"/>
  <c r="O24" i="3"/>
  <c r="L24" i="3"/>
  <c r="L23" i="3"/>
  <c r="L22" i="3"/>
  <c r="O19" i="3"/>
  <c r="O17" i="3"/>
  <c r="P17" i="3"/>
  <c r="P16" i="3"/>
  <c r="H16" i="3"/>
  <c r="H15" i="3"/>
  <c r="O14" i="3"/>
  <c r="H13" i="3"/>
  <c r="O13" i="3"/>
  <c r="O12" i="3"/>
  <c r="P12" i="3"/>
  <c r="O29" i="3"/>
  <c r="L5" i="3"/>
  <c r="L6" i="3"/>
  <c r="L7" i="3"/>
  <c r="L8" i="3"/>
  <c r="L9" i="3"/>
  <c r="L12" i="3"/>
  <c r="L13" i="3"/>
  <c r="L14" i="3"/>
  <c r="L15" i="3"/>
  <c r="L16" i="3"/>
  <c r="L17" i="3"/>
  <c r="L18" i="3"/>
  <c r="L19" i="3"/>
  <c r="L20" i="3"/>
  <c r="L21" i="3"/>
  <c r="R27" i="3" l="1"/>
  <c r="R26" i="3"/>
  <c r="R8" i="3"/>
  <c r="D7" i="2" s="1"/>
  <c r="R28" i="3"/>
  <c r="R25" i="3"/>
  <c r="R21" i="3"/>
  <c r="R19" i="3"/>
  <c r="R9" i="3"/>
  <c r="Z18" i="8" s="1"/>
  <c r="R18" i="3"/>
  <c r="R13" i="3"/>
  <c r="R22" i="3"/>
  <c r="R15" i="3"/>
  <c r="R29" i="3"/>
  <c r="R7" i="3"/>
  <c r="R24" i="3"/>
  <c r="R23" i="3"/>
  <c r="R16" i="3"/>
  <c r="R6" i="3"/>
  <c r="R5" i="3"/>
  <c r="R14" i="3"/>
  <c r="R20" i="3"/>
  <c r="R12" i="3"/>
  <c r="R17" i="3"/>
  <c r="Z14" i="8" l="1"/>
  <c r="H7" i="1"/>
  <c r="BL28" i="10"/>
  <c r="I28" i="10"/>
  <c r="AJ28" i="10"/>
  <c r="BL12" i="10"/>
  <c r="AJ12" i="10"/>
  <c r="I12" i="10"/>
  <c r="H27" i="1"/>
  <c r="I32" i="10"/>
  <c r="BL32" i="10"/>
  <c r="AJ32" i="10"/>
  <c r="I34" i="10"/>
  <c r="BL34" i="10"/>
  <c r="AJ34" i="10"/>
  <c r="BL10" i="10"/>
  <c r="AJ10" i="10"/>
  <c r="I10" i="10"/>
  <c r="BL14" i="10"/>
  <c r="AJ14" i="10"/>
  <c r="I14" i="10"/>
  <c r="BL40" i="10"/>
  <c r="AJ40" i="10"/>
  <c r="BL16" i="10"/>
  <c r="I16" i="10"/>
  <c r="AJ16" i="10"/>
  <c r="I36" i="10"/>
  <c r="AJ36" i="10"/>
  <c r="BL36" i="10"/>
  <c r="I30" i="10"/>
  <c r="AJ30" i="10"/>
  <c r="BL30" i="10"/>
  <c r="BL22" i="10"/>
  <c r="AJ22" i="10"/>
  <c r="I22" i="10"/>
  <c r="BL26" i="10"/>
  <c r="AJ42" i="10"/>
  <c r="I42" i="10"/>
  <c r="AJ26" i="10"/>
  <c r="I26" i="10"/>
  <c r="BL18" i="10"/>
  <c r="AJ18" i="10"/>
  <c r="I18" i="10"/>
  <c r="BL42" i="10"/>
  <c r="AJ24" i="10"/>
  <c r="BL24" i="10"/>
  <c r="I24" i="10"/>
  <c r="I40" i="10"/>
  <c r="AJ20" i="10"/>
  <c r="BL20" i="10"/>
  <c r="I20" i="10"/>
  <c r="X35" i="8"/>
  <c r="X30" i="8"/>
  <c r="X36" i="8"/>
  <c r="H14" i="1"/>
  <c r="D14" i="2"/>
  <c r="H23" i="1"/>
  <c r="X37" i="8"/>
  <c r="H25" i="1"/>
  <c r="X34" i="8"/>
  <c r="D24" i="2"/>
  <c r="D20" i="2"/>
  <c r="D8" i="2"/>
  <c r="H11" i="1"/>
  <c r="X25" i="8"/>
  <c r="X24" i="8"/>
  <c r="X21" i="8"/>
  <c r="X33" i="8"/>
  <c r="H16" i="1"/>
  <c r="X23" i="8"/>
  <c r="D5" i="2"/>
  <c r="Z15" i="8"/>
  <c r="X20" i="8"/>
  <c r="X26" i="8"/>
  <c r="X28" i="8"/>
  <c r="X31" i="8"/>
  <c r="D11" i="2"/>
  <c r="X32" i="8"/>
  <c r="H10" i="1"/>
  <c r="Z17" i="8"/>
  <c r="X22" i="8"/>
  <c r="D6" i="2"/>
  <c r="Z16" i="8"/>
  <c r="X27" i="8"/>
  <c r="D19" i="2"/>
  <c r="X29" i="8"/>
  <c r="D22" i="2"/>
  <c r="D25" i="2"/>
  <c r="H28" i="1"/>
  <c r="H29" i="1"/>
  <c r="D23" i="2"/>
  <c r="H26" i="1"/>
  <c r="H30" i="1"/>
  <c r="H22" i="1"/>
  <c r="H20" i="1"/>
  <c r="D17" i="2"/>
  <c r="H17" i="1"/>
  <c r="H19" i="1"/>
  <c r="D16" i="2"/>
  <c r="H8" i="1"/>
  <c r="D13" i="2"/>
  <c r="H18" i="1"/>
  <c r="H21" i="1"/>
  <c r="D21" i="2"/>
  <c r="D18" i="2"/>
  <c r="H24" i="1"/>
  <c r="H9" i="1"/>
  <c r="D15" i="2"/>
  <c r="H15" i="1"/>
  <c r="D12" i="2"/>
  <c r="H13" i="1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山田通孝</author>
  </authors>
  <commentList>
    <comment ref="C29" authorId="0" shapeId="0" xr:uid="{00000000-0006-0000-0000-000001000000}">
      <text>
        <r>
          <rPr>
            <b/>
            <sz val="14"/>
            <color indexed="81"/>
            <rFont val="HG丸ｺﾞｼｯｸM-PRO"/>
            <family val="3"/>
            <charset val="128"/>
          </rPr>
          <t>この色の枠にデータを入力して下さい。
姓・名とも３文字まで対応しています。
姓や名が４文字以上になる場合は「本物」の下のレイアウトが変になりますので、その部分に直接入力して下さい。</t>
        </r>
      </text>
    </comment>
  </commentList>
</comments>
</file>

<file path=xl/sharedStrings.xml><?xml version="1.0" encoding="utf-8"?>
<sst xmlns="http://schemas.openxmlformats.org/spreadsheetml/2006/main" count="181" uniqueCount="133">
  <si>
    <t>最終エントリー届</t>
    <rPh sb="0" eb="2">
      <t>サイシュウ</t>
    </rPh>
    <rPh sb="7" eb="8">
      <t>トドケ</t>
    </rPh>
    <phoneticPr fontId="7"/>
  </si>
  <si>
    <t>チーム：</t>
    <phoneticPr fontId="7"/>
  </si>
  <si>
    <t>監督サイン：</t>
    <rPh sb="0" eb="2">
      <t>カントク</t>
    </rPh>
    <phoneticPr fontId="7"/>
  </si>
  <si>
    <t>監　　　督</t>
    <rPh sb="0" eb="1">
      <t>ラン</t>
    </rPh>
    <rPh sb="4" eb="5">
      <t>ヨシ</t>
    </rPh>
    <phoneticPr fontId="3"/>
  </si>
  <si>
    <t>監督サインは印刷後、手書きでお願いします。</t>
    <rPh sb="0" eb="2">
      <t>カントク</t>
    </rPh>
    <rPh sb="6" eb="9">
      <t>インサツゴ</t>
    </rPh>
    <rPh sb="10" eb="12">
      <t>テガ</t>
    </rPh>
    <rPh sb="15" eb="16">
      <t>ネガ</t>
    </rPh>
    <phoneticPr fontId="7"/>
  </si>
  <si>
    <t>コ　ー　チ</t>
    <phoneticPr fontId="3"/>
  </si>
  <si>
    <t>監督サインは以外は、入力で構いません。</t>
    <rPh sb="0" eb="2">
      <t>カントク</t>
    </rPh>
    <rPh sb="6" eb="8">
      <t>イガイ</t>
    </rPh>
    <rPh sb="10" eb="12">
      <t>ニュウリョク</t>
    </rPh>
    <rPh sb="13" eb="14">
      <t>カマ</t>
    </rPh>
    <phoneticPr fontId="7"/>
  </si>
  <si>
    <t>マネージャー</t>
    <phoneticPr fontId="3"/>
  </si>
  <si>
    <t>主　　　将</t>
    <rPh sb="0" eb="1">
      <t>シュ</t>
    </rPh>
    <rPh sb="4" eb="5">
      <t>ショウ</t>
    </rPh>
    <phoneticPr fontId="3"/>
  </si>
  <si>
    <t>競技者番号</t>
    <rPh sb="0" eb="3">
      <t>キョウギシャ</t>
    </rPh>
    <rPh sb="3" eb="5">
      <t>バンゴウ</t>
    </rPh>
    <phoneticPr fontId="3"/>
  </si>
  <si>
    <t>選手名</t>
    <rPh sb="0" eb="2">
      <t>センシュ</t>
    </rPh>
    <rPh sb="2" eb="3">
      <t>メイ</t>
    </rPh>
    <phoneticPr fontId="3"/>
  </si>
  <si>
    <t>※　最終エントリーとなりますので、すべて記載してください</t>
    <rPh sb="2" eb="4">
      <t>サイシュウ</t>
    </rPh>
    <rPh sb="20" eb="22">
      <t>キサイ</t>
    </rPh>
    <phoneticPr fontId="3"/>
  </si>
  <si>
    <t>※　ユニフォームのない選手の競技者番号は、記載しないでください</t>
    <rPh sb="11" eb="13">
      <t>センシュ</t>
    </rPh>
    <rPh sb="14" eb="16">
      <t>キョウギ</t>
    </rPh>
    <rPh sb="16" eb="17">
      <t>シャ</t>
    </rPh>
    <rPh sb="17" eb="19">
      <t>バンゴウ</t>
    </rPh>
    <rPh sb="21" eb="23">
      <t>キサイ</t>
    </rPh>
    <phoneticPr fontId="3"/>
  </si>
  <si>
    <t>※　監督サインは手書きでお願いします。</t>
    <rPh sb="2" eb="4">
      <t>カントク</t>
    </rPh>
    <rPh sb="8" eb="10">
      <t>テガ</t>
    </rPh>
    <rPh sb="13" eb="14">
      <t>ネガ</t>
    </rPh>
    <phoneticPr fontId="3"/>
  </si>
  <si>
    <t>チ　ー　ム　名</t>
    <rPh sb="6" eb="7">
      <t>メイ</t>
    </rPh>
    <phoneticPr fontId="7"/>
  </si>
  <si>
    <t>監　督</t>
    <rPh sb="0" eb="3">
      <t>カントク</t>
    </rPh>
    <phoneticPr fontId="7"/>
  </si>
  <si>
    <t>コーチ</t>
    <phoneticPr fontId="7"/>
  </si>
  <si>
    <t>ﾏﾈｰｼﾞｬｰ</t>
  </si>
  <si>
    <t>主　将</t>
    <rPh sb="0" eb="1">
      <t>シュ</t>
    </rPh>
    <rPh sb="2" eb="3">
      <t>ショウ</t>
    </rPh>
    <phoneticPr fontId="7"/>
  </si>
  <si>
    <t>競技者番号</t>
    <rPh sb="0" eb="3">
      <t>キョウギシャ</t>
    </rPh>
    <rPh sb="3" eb="5">
      <t>バンゴウ</t>
    </rPh>
    <phoneticPr fontId="7"/>
  </si>
  <si>
    <t>氏　　名</t>
    <rPh sb="0" eb="4">
      <t>シメイ</t>
    </rPh>
    <phoneticPr fontId="7"/>
  </si>
  <si>
    <t>学年</t>
    <rPh sb="0" eb="2">
      <t>ガクネン</t>
    </rPh>
    <phoneticPr fontId="7"/>
  </si>
  <si>
    <t>身　長</t>
    <rPh sb="0" eb="3">
      <t>シンチョウ</t>
    </rPh>
    <phoneticPr fontId="7"/>
  </si>
  <si>
    <t>今までの大会のやつ使ってもOKです。</t>
    <rPh sb="0" eb="1">
      <t>イマ</t>
    </rPh>
    <rPh sb="4" eb="6">
      <t>タイカイ</t>
    </rPh>
    <rPh sb="9" eb="10">
      <t>ツカ</t>
    </rPh>
    <phoneticPr fontId="2"/>
  </si>
  <si>
    <t>↓男女を入力して下さい</t>
    <rPh sb="1" eb="3">
      <t>ダンジョ</t>
    </rPh>
    <rPh sb="4" eb="6">
      <t>ニュウリョク</t>
    </rPh>
    <rPh sb="8" eb="9">
      <t>クダ</t>
    </rPh>
    <phoneticPr fontId="22"/>
  </si>
  <si>
    <t>学校名</t>
    <rPh sb="0" eb="3">
      <t>ガッコウメイ</t>
    </rPh>
    <phoneticPr fontId="22"/>
  </si>
  <si>
    <t>学校名（略称）</t>
    <rPh sb="0" eb="3">
      <t>ガッコウメイ</t>
    </rPh>
    <rPh sb="4" eb="6">
      <t>リャクショウ</t>
    </rPh>
    <phoneticPr fontId="22"/>
  </si>
  <si>
    <t>姓</t>
    <rPh sb="0" eb="1">
      <t>セイ</t>
    </rPh>
    <phoneticPr fontId="22"/>
  </si>
  <si>
    <t>名</t>
    <rPh sb="0" eb="1">
      <t>ナ</t>
    </rPh>
    <phoneticPr fontId="22"/>
  </si>
  <si>
    <t>姓＋名</t>
    <rPh sb="0" eb="1">
      <t>セイ</t>
    </rPh>
    <rPh sb="2" eb="3">
      <t>ナ</t>
    </rPh>
    <phoneticPr fontId="22"/>
  </si>
  <si>
    <t>文字数</t>
    <rPh sb="0" eb="3">
      <t>モジスウ</t>
    </rPh>
    <phoneticPr fontId="24"/>
  </si>
  <si>
    <t>空白位置</t>
    <rPh sb="0" eb="2">
      <t>クウハク</t>
    </rPh>
    <rPh sb="2" eb="4">
      <t>イチ</t>
    </rPh>
    <phoneticPr fontId="24"/>
  </si>
  <si>
    <t>名前数</t>
    <rPh sb="0" eb="2">
      <t>ナマエ</t>
    </rPh>
    <rPh sb="2" eb="3">
      <t>スウ</t>
    </rPh>
    <phoneticPr fontId="24"/>
  </si>
  <si>
    <t>苗字数</t>
    <rPh sb="0" eb="2">
      <t>ミョウジ</t>
    </rPh>
    <rPh sb="2" eb="3">
      <t>スウ</t>
    </rPh>
    <phoneticPr fontId="24"/>
  </si>
  <si>
    <t>本物</t>
    <rPh sb="0" eb="2">
      <t>ホンモノ</t>
    </rPh>
    <phoneticPr fontId="24"/>
  </si>
  <si>
    <t>引率責任者</t>
    <rPh sb="0" eb="2">
      <t>インソツ</t>
    </rPh>
    <rPh sb="2" eb="5">
      <t>セキニンシャ</t>
    </rPh>
    <phoneticPr fontId="22"/>
  </si>
  <si>
    <t>　</t>
    <phoneticPr fontId="22"/>
  </si>
  <si>
    <t>監督</t>
    <rPh sb="0" eb="2">
      <t>カントク</t>
    </rPh>
    <phoneticPr fontId="22"/>
  </si>
  <si>
    <t>コーチ</t>
    <phoneticPr fontId="22"/>
  </si>
  <si>
    <t>マネージャー</t>
    <phoneticPr fontId="22"/>
  </si>
  <si>
    <t>主将</t>
    <rPh sb="0" eb="2">
      <t>シュショウ</t>
    </rPh>
    <phoneticPr fontId="22"/>
  </si>
  <si>
    <t>競技者番号</t>
    <rPh sb="0" eb="3">
      <t>キョウギシャ</t>
    </rPh>
    <rPh sb="3" eb="5">
      <t>バンゴウ</t>
    </rPh>
    <phoneticPr fontId="22"/>
  </si>
  <si>
    <t>学年</t>
    <rPh sb="0" eb="2">
      <t>ガクネン</t>
    </rPh>
    <phoneticPr fontId="22"/>
  </si>
  <si>
    <t>身長</t>
    <rPh sb="0" eb="2">
      <t>シンチョウ</t>
    </rPh>
    <phoneticPr fontId="22"/>
  </si>
  <si>
    <t>（</t>
    <phoneticPr fontId="2"/>
  </si>
  <si>
    <t>）</t>
    <phoneticPr fontId="2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</si>
  <si>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7"/>
  </si>
  <si>
    <t>番号</t>
    <rPh sb="0" eb="1">
      <t>バン</t>
    </rPh>
    <rPh sb="1" eb="2">
      <t>ゴウ</t>
    </rPh>
    <phoneticPr fontId="7"/>
  </si>
  <si>
    <t>氏　名</t>
    <rPh sb="0" eb="1">
      <t>シ</t>
    </rPh>
    <rPh sb="2" eb="3">
      <t>メイ</t>
    </rPh>
    <phoneticPr fontId="7"/>
  </si>
  <si>
    <t>監督</t>
    <rPh sb="0" eb="2">
      <t>カントク</t>
    </rPh>
    <phoneticPr fontId="7"/>
  </si>
  <si>
    <t>リ　ベ　ロ選手</t>
    <rPh sb="5" eb="7">
      <t>センシュ</t>
    </rPh>
    <phoneticPr fontId="7"/>
  </si>
  <si>
    <t>チームキャプテン</t>
    <phoneticPr fontId="7"/>
  </si>
  <si>
    <t>旭川支部予選会</t>
    <rPh sb="0" eb="2">
      <t>アサヒカワ</t>
    </rPh>
    <rPh sb="2" eb="4">
      <t>シブ</t>
    </rPh>
    <rPh sb="4" eb="7">
      <t>ヨセンカイ</t>
    </rPh>
    <phoneticPr fontId="3"/>
  </si>
  <si>
    <t>参加申込書</t>
    <rPh sb="0" eb="2">
      <t>サンカ</t>
    </rPh>
    <rPh sb="2" eb="5">
      <t>モウシコミショ</t>
    </rPh>
    <phoneticPr fontId="3"/>
  </si>
  <si>
    <t>北海道高等学校総合体育大会バレーボール競技大会</t>
    <rPh sb="0" eb="3">
      <t>ホッカイドウ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9" eb="21">
      <t>キョウギ</t>
    </rPh>
    <rPh sb="21" eb="23">
      <t>タイカイ</t>
    </rPh>
    <phoneticPr fontId="3"/>
  </si>
  <si>
    <t>参加名簿</t>
    <rPh sb="0" eb="2">
      <t>サンカ</t>
    </rPh>
    <rPh sb="2" eb="4">
      <t>メイボ</t>
    </rPh>
    <phoneticPr fontId="3"/>
  </si>
  <si>
    <t>旭川支部予選会当番校</t>
    <rPh sb="0" eb="2">
      <t>アサヒカワ</t>
    </rPh>
    <rPh sb="2" eb="4">
      <t>シブ</t>
    </rPh>
    <rPh sb="4" eb="7">
      <t>ヨセンカイ</t>
    </rPh>
    <rPh sb="7" eb="9">
      <t>トウバン</t>
    </rPh>
    <rPh sb="9" eb="10">
      <t>コウ</t>
    </rPh>
    <phoneticPr fontId="3"/>
  </si>
  <si>
    <t>学校名</t>
    <rPh sb="0" eb="3">
      <t>ガッコウメイ</t>
    </rPh>
    <phoneticPr fontId="3"/>
  </si>
  <si>
    <t>右の者は、本校在学生徒で、標記大会に出場することを
認め、参加申込をいたします。</t>
    <rPh sb="0" eb="1">
      <t>ミギ</t>
    </rPh>
    <rPh sb="2" eb="3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7" eb="28">
      <t>ミト</t>
    </rPh>
    <rPh sb="30" eb="32">
      <t>サンカ</t>
    </rPh>
    <rPh sb="32" eb="34">
      <t>モウシコミ</t>
    </rPh>
    <phoneticPr fontId="3"/>
  </si>
  <si>
    <t>引率責任者</t>
    <rPh sb="0" eb="2">
      <t>インソツ</t>
    </rPh>
    <rPh sb="2" eb="5">
      <t>セキニンシャ</t>
    </rPh>
    <phoneticPr fontId="7"/>
  </si>
  <si>
    <t>監　督</t>
    <rPh sb="0" eb="1">
      <t>ラン</t>
    </rPh>
    <rPh sb="2" eb="3">
      <t>ヨシ</t>
    </rPh>
    <phoneticPr fontId="3"/>
  </si>
  <si>
    <t>月</t>
    <rPh sb="0" eb="1">
      <t>ガツ</t>
    </rPh>
    <phoneticPr fontId="7"/>
  </si>
  <si>
    <t>日</t>
    <rPh sb="0" eb="1">
      <t>ニチ</t>
    </rPh>
    <phoneticPr fontId="7"/>
  </si>
  <si>
    <t>コーチ</t>
    <phoneticPr fontId="3"/>
  </si>
  <si>
    <t>学校所在地</t>
    <rPh sb="0" eb="2">
      <t>ガッコウ</t>
    </rPh>
    <rPh sb="2" eb="5">
      <t>ショザイチ</t>
    </rPh>
    <phoneticPr fontId="3"/>
  </si>
  <si>
    <t>〒</t>
    <phoneticPr fontId="3"/>
  </si>
  <si>
    <t>－</t>
    <phoneticPr fontId="7"/>
  </si>
  <si>
    <t>主　将</t>
    <rPh sb="0" eb="1">
      <t>シュ</t>
    </rPh>
    <rPh sb="2" eb="3">
      <t>ショウ</t>
    </rPh>
    <phoneticPr fontId="3"/>
  </si>
  <si>
    <t>電　話</t>
    <rPh sb="0" eb="1">
      <t>デン</t>
    </rPh>
    <rPh sb="2" eb="3">
      <t>ハナシ</t>
    </rPh>
    <phoneticPr fontId="3"/>
  </si>
  <si>
    <t>番号</t>
    <rPh sb="0" eb="2">
      <t>バンゴウ</t>
    </rPh>
    <phoneticPr fontId="3"/>
  </si>
  <si>
    <t>氏　　　　名</t>
    <rPh sb="0" eb="1">
      <t>シ</t>
    </rPh>
    <rPh sb="5" eb="6">
      <t>メイ</t>
    </rPh>
    <phoneticPr fontId="3"/>
  </si>
  <si>
    <t>学　年</t>
    <rPh sb="0" eb="1">
      <t>ガク</t>
    </rPh>
    <rPh sb="2" eb="3">
      <t>トシ</t>
    </rPh>
    <phoneticPr fontId="3"/>
  </si>
  <si>
    <t>身　長</t>
    <rPh sb="0" eb="1">
      <t>ミ</t>
    </rPh>
    <rPh sb="2" eb="3">
      <t>チョウ</t>
    </rPh>
    <phoneticPr fontId="3"/>
  </si>
  <si>
    <t>高等学校</t>
    <rPh sb="0" eb="2">
      <t>コウトウ</t>
    </rPh>
    <rPh sb="2" eb="4">
      <t>ガッコウ</t>
    </rPh>
    <phoneticPr fontId="3"/>
  </si>
  <si>
    <t>※　主将の番号は○数字で入力すること。</t>
    <rPh sb="2" eb="4">
      <t>シュショウ</t>
    </rPh>
    <rPh sb="5" eb="7">
      <t>バンゴウ</t>
    </rPh>
    <rPh sb="9" eb="11">
      <t>スウジ</t>
    </rPh>
    <rPh sb="12" eb="14">
      <t>ニュウリョク</t>
    </rPh>
    <phoneticPr fontId="3"/>
  </si>
  <si>
    <t>★　参加申込について　★</t>
    <rPh sb="2" eb="4">
      <t>サンカ</t>
    </rPh>
    <rPh sb="4" eb="6">
      <t>モウシコミ</t>
    </rPh>
    <phoneticPr fontId="3"/>
  </si>
  <si>
    <t>ファイル名は、下記の通りお願いします。</t>
    <rPh sb="4" eb="5">
      <t>メイ</t>
    </rPh>
    <rPh sb="7" eb="9">
      <t>カキ</t>
    </rPh>
    <rPh sb="10" eb="11">
      <t>トオ</t>
    </rPh>
    <rPh sb="13" eb="14">
      <t>ネガ</t>
    </rPh>
    <phoneticPr fontId="3"/>
  </si>
  <si>
    <t>『 大会参加申込書　学校名　男or女 』</t>
    <rPh sb="2" eb="4">
      <t>タイカイ</t>
    </rPh>
    <rPh sb="4" eb="6">
      <t>サンカ</t>
    </rPh>
    <rPh sb="6" eb="9">
      <t>モウシコミショ</t>
    </rPh>
    <rPh sb="10" eb="13">
      <t>ガッコウメイ</t>
    </rPh>
    <rPh sb="14" eb="15">
      <t>オトコ</t>
    </rPh>
    <rPh sb="17" eb="18">
      <t>オンナ</t>
    </rPh>
    <phoneticPr fontId="3"/>
  </si>
  <si>
    <t>送信先</t>
    <rPh sb="0" eb="3">
      <t>ソウシンサキ</t>
    </rPh>
    <phoneticPr fontId="3"/>
  </si>
  <si>
    <t>大会への抱負（50字以内でお願いします）</t>
    <rPh sb="0" eb="2">
      <t>タイカイ</t>
    </rPh>
    <rPh sb="4" eb="6">
      <t>ホウフ</t>
    </rPh>
    <rPh sb="9" eb="10">
      <t>ジ</t>
    </rPh>
    <rPh sb="10" eb="12">
      <t>イナイ</t>
    </rPh>
    <rPh sb="14" eb="15">
      <t>ネガ</t>
    </rPh>
    <phoneticPr fontId="2"/>
  </si>
  <si>
    <t>なお、紙面での参加申込書の提出は必要ありません。</t>
    <rPh sb="3" eb="5">
      <t>シメン</t>
    </rPh>
    <rPh sb="7" eb="12">
      <t>サンカモウシコミショ</t>
    </rPh>
    <rPh sb="13" eb="15">
      <t>テイシュツ</t>
    </rPh>
    <rPh sb="16" eb="18">
      <t>ヒツヨウ</t>
    </rPh>
    <phoneticPr fontId="2"/>
  </si>
  <si>
    <t>高体連</t>
    <rPh sb="0" eb="3">
      <t>コウタイレン</t>
    </rPh>
    <phoneticPr fontId="2"/>
  </si>
  <si>
    <t>プログラム用名簿</t>
    <rPh sb="5" eb="6">
      <t>ヨウ</t>
    </rPh>
    <rPh sb="6" eb="8">
      <t>メイボ</t>
    </rPh>
    <phoneticPr fontId="7"/>
  </si>
  <si>
    <t>キャプテンは○数字で記入ください</t>
    <rPh sb="7" eb="9">
      <t>スウジ</t>
    </rPh>
    <rPh sb="10" eb="12">
      <t>キニュウ</t>
    </rPh>
    <phoneticPr fontId="2"/>
  </si>
  <si>
    <t>①とか④とかです</t>
    <phoneticPr fontId="2"/>
  </si>
  <si>
    <t>チーム名と、（　）内に男女のどちらか入力されるはずです。</t>
    <rPh sb="3" eb="4">
      <t>メイ</t>
    </rPh>
    <rPh sb="9" eb="10">
      <t>ナイ</t>
    </rPh>
    <rPh sb="11" eb="12">
      <t>オトコ</t>
    </rPh>
    <rPh sb="12" eb="13">
      <t>オンナ</t>
    </rPh>
    <rPh sb="18" eb="20">
      <t>ニュウリョク</t>
    </rPh>
    <phoneticPr fontId="7"/>
  </si>
  <si>
    <t>B２は「高等学校」まで入力してください</t>
    <rPh sb="4" eb="8">
      <t>コウトウガッコウ</t>
    </rPh>
    <rPh sb="11" eb="13">
      <t>ニュウリョク</t>
    </rPh>
    <phoneticPr fontId="2"/>
  </si>
  <si>
    <t>B３は「高等学校」省いてください</t>
    <rPh sb="4" eb="8">
      <t>コウトウガッコウ</t>
    </rPh>
    <rPh sb="9" eb="10">
      <t>ハブ</t>
    </rPh>
    <phoneticPr fontId="2"/>
  </si>
  <si>
    <t>送信して下さい。</t>
    <rPh sb="0" eb="2">
      <t>ソウシン</t>
    </rPh>
    <rPh sb="4" eb="5">
      <t>クダ</t>
    </rPh>
    <phoneticPr fontId="3"/>
  </si>
  <si>
    <t>-</t>
    <phoneticPr fontId="2"/>
  </si>
  <si>
    <t>抱負の入力忘れずに！！</t>
    <rPh sb="0" eb="2">
      <t>ホウフ</t>
    </rPh>
    <rPh sb="3" eb="5">
      <t>ニュウリョク</t>
    </rPh>
    <rPh sb="5" eb="6">
      <t>ワス</t>
    </rPh>
    <phoneticPr fontId="2"/>
  </si>
  <si>
    <t>※主将の番号は〇数字で入力ください</t>
    <rPh sb="1" eb="3">
      <t>シュショウ</t>
    </rPh>
    <rPh sb="4" eb="6">
      <t>バンゴウ</t>
    </rPh>
    <rPh sb="8" eb="10">
      <t>スウジ</t>
    </rPh>
    <rPh sb="11" eb="13">
      <t>ニュウリョク</t>
    </rPh>
    <phoneticPr fontId="7"/>
  </si>
  <si>
    <t>※　主将の番号は、○数字で入力ください</t>
    <rPh sb="2" eb="4">
      <t>シュショウ</t>
    </rPh>
    <rPh sb="5" eb="7">
      <t>バンゴウ</t>
    </rPh>
    <rPh sb="10" eb="12">
      <t>スウジ</t>
    </rPh>
    <rPh sb="13" eb="15">
      <t>ニュウリョク</t>
    </rPh>
    <phoneticPr fontId="3"/>
  </si>
  <si>
    <t>令和</t>
    <rPh sb="0" eb="2">
      <t>レイワ</t>
    </rPh>
    <phoneticPr fontId="2"/>
  </si>
  <si>
    <t>年度</t>
    <rPh sb="0" eb="2">
      <t>ネンド</t>
    </rPh>
    <phoneticPr fontId="2"/>
  </si>
  <si>
    <t>北海道高等学校総合体育大会バレーボール競技大会</t>
    <rPh sb="0" eb="3">
      <t>ホッカイドウ</t>
    </rPh>
    <rPh sb="3" eb="7">
      <t>コウトウガッコウ</t>
    </rPh>
    <rPh sb="7" eb="9">
      <t>ソウゴウ</t>
    </rPh>
    <rPh sb="9" eb="13">
      <t>タイイクタイカイ</t>
    </rPh>
    <rPh sb="19" eb="23">
      <t>キョウギタイカイ</t>
    </rPh>
    <phoneticPr fontId="2"/>
  </si>
  <si>
    <t>一金</t>
    <rPh sb="0" eb="1">
      <t>イチ</t>
    </rPh>
    <rPh sb="1" eb="2">
      <t>キン</t>
    </rPh>
    <phoneticPr fontId="2"/>
  </si>
  <si>
    <t>円也</t>
    <rPh sb="0" eb="1">
      <t>エン</t>
    </rPh>
    <rPh sb="1" eb="2">
      <t>ナリ</t>
    </rPh>
    <phoneticPr fontId="2"/>
  </si>
  <si>
    <t>但し、大会参加料として</t>
    <rPh sb="0" eb="1">
      <t>タダ</t>
    </rPh>
    <rPh sb="3" eb="5">
      <t>タイカイ</t>
    </rPh>
    <rPh sb="5" eb="7">
      <t>サンカ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</si>
  <si>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</si>
  <si>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</si>
  <si>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</si>
  <si>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学校名</t>
    <rPh sb="0" eb="3">
      <t>ガッコウメイ</t>
    </rPh>
    <phoneticPr fontId="2"/>
  </si>
  <si>
    <t>高等学校</t>
    <rPh sb="0" eb="4">
      <t>コウトウガッコウ</t>
    </rPh>
    <phoneticPr fontId="2"/>
  </si>
  <si>
    <t>納付金内訳</t>
    <rPh sb="0" eb="3">
      <t>ノウフキン</t>
    </rPh>
    <rPh sb="3" eb="5">
      <t>ウチワケ</t>
    </rPh>
    <phoneticPr fontId="2"/>
  </si>
  <si>
    <t>名</t>
    <rPh sb="0" eb="1">
      <t>メイ</t>
    </rPh>
    <phoneticPr fontId="2"/>
  </si>
  <si>
    <t>＝</t>
    <phoneticPr fontId="2"/>
  </si>
  <si>
    <t>円</t>
    <rPh sb="0" eb="1">
      <t>エン</t>
    </rPh>
    <phoneticPr fontId="2"/>
  </si>
  <si>
    <t>旭川支部予選会</t>
    <rPh sb="0" eb="2">
      <t>アサヒカワ</t>
    </rPh>
    <rPh sb="2" eb="4">
      <t>シブ</t>
    </rPh>
    <rPh sb="4" eb="7">
      <t>ヨセンカイ</t>
    </rPh>
    <phoneticPr fontId="2"/>
  </si>
  <si>
    <t>参　加　料　納　付　書</t>
    <rPh sb="0" eb="1">
      <t>サン</t>
    </rPh>
    <rPh sb="2" eb="3">
      <t>カ</t>
    </rPh>
    <rPh sb="4" eb="5">
      <t>リョウ</t>
    </rPh>
    <rPh sb="6" eb="7">
      <t>オサメ</t>
    </rPh>
    <rPh sb="8" eb="9">
      <t>ツキ</t>
    </rPh>
    <rPh sb="10" eb="11">
      <t>ショ</t>
    </rPh>
    <phoneticPr fontId="2"/>
  </si>
  <si>
    <t>高等学校長</t>
    <rPh sb="0" eb="4">
      <t>コウトウガッコウ</t>
    </rPh>
    <rPh sb="4" eb="5">
      <t>チョウ</t>
    </rPh>
    <phoneticPr fontId="2"/>
  </si>
  <si>
    <t>様</t>
    <rPh sb="0" eb="1">
      <t>サマ</t>
    </rPh>
    <phoneticPr fontId="2"/>
  </si>
  <si>
    <t>校長名</t>
    <rPh sb="0" eb="2">
      <t>コウチョウ</t>
    </rPh>
    <rPh sb="2" eb="3">
      <t>メイ</t>
    </rPh>
    <phoneticPr fontId="2"/>
  </si>
  <si>
    <t>参加料</t>
    <rPh sb="0" eb="2">
      <t>サンカ</t>
    </rPh>
    <phoneticPr fontId="2"/>
  </si>
  <si>
    <t>×</t>
    <phoneticPr fontId="2"/>
  </si>
  <si>
    <t>学校住所</t>
    <rPh sb="0" eb="2">
      <t>ガッコウ</t>
    </rPh>
    <rPh sb="2" eb="4">
      <t>ジュウショ</t>
    </rPh>
    <phoneticPr fontId="2"/>
  </si>
  <si>
    <t>学校電話</t>
    <rPh sb="0" eb="2">
      <t>ガッコウ</t>
    </rPh>
    <rPh sb="2" eb="4">
      <t>デンワ</t>
    </rPh>
    <phoneticPr fontId="2"/>
  </si>
  <si>
    <t>学校郵便番号</t>
    <rPh sb="0" eb="2">
      <t>ガッコウ</t>
    </rPh>
    <rPh sb="2" eb="6">
      <t>ユウビンバンゴウ</t>
    </rPh>
    <phoneticPr fontId="2"/>
  </si>
  <si>
    <t>校長名</t>
    <rPh sb="0" eb="3">
      <t>コウチョウメイ</t>
    </rPh>
    <phoneticPr fontId="2"/>
  </si>
  <si>
    <t>基礎データから</t>
    <rPh sb="0" eb="2">
      <t>キソ</t>
    </rPh>
    <phoneticPr fontId="2"/>
  </si>
  <si>
    <t>学校名、校長名はやってきます</t>
    <rPh sb="0" eb="3">
      <t>ガッコウメイ</t>
    </rPh>
    <rPh sb="4" eb="7">
      <t>コウチョウメイ</t>
    </rPh>
    <phoneticPr fontId="2"/>
  </si>
  <si>
    <t>人数を入力ください</t>
    <rPh sb="0" eb="2">
      <t>ニンズウ</t>
    </rPh>
    <rPh sb="3" eb="5">
      <t>ニュウリョク</t>
    </rPh>
    <phoneticPr fontId="2"/>
  </si>
  <si>
    <t>合計金額は計算されます</t>
    <rPh sb="0" eb="4">
      <t>ゴウケイキンガク</t>
    </rPh>
    <rPh sb="5" eb="7">
      <t>ケイサン</t>
    </rPh>
    <phoneticPr fontId="2"/>
  </si>
  <si>
    <t>引率責任者</t>
    <rPh sb="0" eb="2">
      <t>インソツ</t>
    </rPh>
    <rPh sb="2" eb="5">
      <t>セキニンシャ</t>
    </rPh>
    <phoneticPr fontId="3"/>
  </si>
  <si>
    <t>旭川志峯</t>
    <rPh sb="0" eb="2">
      <t>アサヒカワ</t>
    </rPh>
    <rPh sb="2" eb="3">
      <t>シ</t>
    </rPh>
    <rPh sb="3" eb="4">
      <t>ミネ</t>
    </rPh>
    <phoneticPr fontId="2"/>
  </si>
  <si>
    <t>①</t>
    <phoneticPr fontId="2"/>
  </si>
  <si>
    <t>（参加料　高校５００円　高専６００円）</t>
    <rPh sb="1" eb="3">
      <t>サンカ</t>
    </rPh>
    <rPh sb="5" eb="7">
      <t>コウコウ</t>
    </rPh>
    <rPh sb="10" eb="11">
      <t>エン</t>
    </rPh>
    <rPh sb="12" eb="14">
      <t>コウセン</t>
    </rPh>
    <rPh sb="17" eb="18">
      <t>エン</t>
    </rPh>
    <phoneticPr fontId="2"/>
  </si>
  <si>
    <t>参加料を高校は５００、高専は６００で入力ください</t>
    <rPh sb="0" eb="3">
      <t>サンカリョウ</t>
    </rPh>
    <rPh sb="4" eb="6">
      <t>コウコウ</t>
    </rPh>
    <rPh sb="11" eb="13">
      <t>コウセン</t>
    </rPh>
    <rPh sb="18" eb="20">
      <t>ニュウリョク</t>
    </rPh>
    <phoneticPr fontId="2"/>
  </si>
  <si>
    <t>令和８年度　北海道高等学校総合体育大会バレーボール競技大会</t>
    <rPh sb="0" eb="2">
      <t>レイワ</t>
    </rPh>
    <rPh sb="3" eb="5">
      <t>ネンド</t>
    </rPh>
    <rPh sb="5" eb="7">
      <t>ヘイネンド</t>
    </rPh>
    <rPh sb="6" eb="9">
      <t>ホッカイドウ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5" eb="27">
      <t>キョウギ</t>
    </rPh>
    <rPh sb="27" eb="29">
      <t>タイカイ</t>
    </rPh>
    <phoneticPr fontId="3"/>
  </si>
  <si>
    <t>旭川志峯高等学校長　　井　上　陽　介　様</t>
    <rPh sb="0" eb="2">
      <t>アサヒカワ</t>
    </rPh>
    <rPh sb="2" eb="3">
      <t>シ</t>
    </rPh>
    <rPh sb="3" eb="4">
      <t>ミネ</t>
    </rPh>
    <rPh sb="4" eb="6">
      <t>コウトウ</t>
    </rPh>
    <rPh sb="6" eb="9">
      <t>ガッコウチョウ</t>
    </rPh>
    <rPh sb="11" eb="12">
      <t>イ</t>
    </rPh>
    <rPh sb="13" eb="14">
      <t>カミ</t>
    </rPh>
    <rPh sb="15" eb="16">
      <t>ヨウ</t>
    </rPh>
    <rPh sb="17" eb="18">
      <t>スケ</t>
    </rPh>
    <rPh sb="19" eb="20">
      <t>サマ</t>
    </rPh>
    <phoneticPr fontId="3"/>
  </si>
  <si>
    <t>令和８年</t>
    <rPh sb="0" eb="2">
      <t>レイワ</t>
    </rPh>
    <rPh sb="3" eb="4">
      <t>ネン</t>
    </rPh>
    <phoneticPr fontId="3"/>
  </si>
  <si>
    <t>５月１日(金)までに、下記のアドレスへ</t>
    <rPh sb="1" eb="2">
      <t>ガツ</t>
    </rPh>
    <rPh sb="3" eb="4">
      <t>ニチ</t>
    </rPh>
    <rPh sb="5" eb="6">
      <t>キン</t>
    </rPh>
    <rPh sb="11" eb="13">
      <t>カキ</t>
    </rPh>
    <phoneticPr fontId="3"/>
  </si>
  <si>
    <t>fukudamadoka@shiho.ed.jp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</si>
</sst>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8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ＪＳ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ＪＳ明朝"/>
      <family val="3"/>
      <charset val="128"/>
    </font>
    <font>
      <sz val="12"/>
      <color indexed="22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color indexed="81"/>
      <name val="HG丸ｺﾞｼｯｸM-PRO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4"/>
      <name val="HGS行書体"/>
      <family val="4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i/>
      <sz val="14"/>
      <name val="HGP行書体"/>
      <family val="4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3" fillId="0" borderId="0"/>
    <xf numFmtId="0" fontId="15" fillId="0" borderId="0"/>
    <xf numFmtId="0" fontId="20" fillId="0" borderId="0"/>
    <xf numFmtId="0" fontId="21" fillId="0" borderId="0" applyFill="0" applyProtection="0"/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10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0" xfId="2" applyFont="1"/>
    <xf numFmtId="0" fontId="17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17" fillId="0" borderId="28" xfId="3" applyFont="1" applyBorder="1" applyAlignment="1">
      <alignment vertical="center"/>
    </xf>
    <xf numFmtId="0" fontId="17" fillId="0" borderId="31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 shrinkToFit="1"/>
    </xf>
    <xf numFmtId="0" fontId="9" fillId="0" borderId="35" xfId="3" applyFont="1" applyBorder="1" applyAlignment="1">
      <alignment horizontal="center" vertical="center" shrinkToFit="1"/>
    </xf>
    <xf numFmtId="0" fontId="19" fillId="0" borderId="38" xfId="3" applyFont="1" applyBorder="1" applyAlignment="1">
      <alignment horizontal="center" vertical="center" shrinkToFit="1"/>
    </xf>
    <xf numFmtId="0" fontId="17" fillId="0" borderId="38" xfId="3" applyFont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2" applyFont="1"/>
    <xf numFmtId="0" fontId="14" fillId="0" borderId="43" xfId="2" applyFont="1" applyBorder="1"/>
    <xf numFmtId="0" fontId="14" fillId="2" borderId="0" xfId="2" applyFont="1" applyFill="1"/>
    <xf numFmtId="0" fontId="14" fillId="2" borderId="6" xfId="2" applyFont="1" applyFill="1" applyBorder="1"/>
    <xf numFmtId="0" fontId="14" fillId="0" borderId="6" xfId="2" applyFont="1" applyBorder="1"/>
    <xf numFmtId="0" fontId="14" fillId="0" borderId="47" xfId="2" applyFont="1" applyBorder="1"/>
    <xf numFmtId="0" fontId="14" fillId="0" borderId="19" xfId="2" applyFont="1" applyBorder="1"/>
    <xf numFmtId="0" fontId="23" fillId="0" borderId="0" xfId="2" applyFont="1"/>
    <xf numFmtId="0" fontId="14" fillId="3" borderId="0" xfId="2" applyFont="1" applyFill="1"/>
    <xf numFmtId="0" fontId="14" fillId="0" borderId="48" xfId="2" applyFont="1" applyBorder="1"/>
    <xf numFmtId="0" fontId="14" fillId="4" borderId="0" xfId="2" applyFont="1" applyFill="1"/>
    <xf numFmtId="0" fontId="14" fillId="0" borderId="8" xfId="2" applyFont="1" applyBorder="1"/>
    <xf numFmtId="0" fontId="14" fillId="5" borderId="6" xfId="0" applyFont="1" applyFill="1" applyBorder="1" applyAlignment="1"/>
    <xf numFmtId="0" fontId="14" fillId="5" borderId="8" xfId="0" applyFont="1" applyFill="1" applyBorder="1" applyAlignment="1"/>
    <xf numFmtId="0" fontId="14" fillId="0" borderId="10" xfId="2" applyFont="1" applyBorder="1"/>
    <xf numFmtId="0" fontId="25" fillId="3" borderId="0" xfId="2" applyFont="1" applyFill="1"/>
    <xf numFmtId="0" fontId="9" fillId="0" borderId="1" xfId="1" applyFont="1" applyBorder="1" applyAlignment="1">
      <alignment vertical="center"/>
    </xf>
    <xf numFmtId="0" fontId="14" fillId="0" borderId="43" xfId="2" applyFont="1" applyBorder="1" applyAlignment="1">
      <alignment horizontal="right"/>
    </xf>
    <xf numFmtId="0" fontId="15" fillId="0" borderId="0" xfId="6" applyAlignment="1">
      <alignment horizontal="center" vertical="center"/>
    </xf>
    <xf numFmtId="0" fontId="15" fillId="0" borderId="0" xfId="6">
      <alignment vertical="center"/>
    </xf>
    <xf numFmtId="0" fontId="28" fillId="0" borderId="50" xfId="6" applyFont="1" applyBorder="1" applyAlignment="1">
      <alignment horizontal="center" vertical="center"/>
    </xf>
    <xf numFmtId="0" fontId="31" fillId="0" borderId="52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5" fillId="0" borderId="1" xfId="6" applyBorder="1" applyAlignment="1">
      <alignment horizontal="center" vertical="center"/>
    </xf>
    <xf numFmtId="0" fontId="29" fillId="0" borderId="52" xfId="6" applyFont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15" fillId="0" borderId="34" xfId="6" applyBorder="1">
      <alignment vertical="center"/>
    </xf>
    <xf numFmtId="0" fontId="9" fillId="0" borderId="46" xfId="6" applyFont="1" applyBorder="1">
      <alignment vertical="center"/>
    </xf>
    <xf numFmtId="0" fontId="15" fillId="0" borderId="52" xfId="6" applyBorder="1">
      <alignment vertical="center"/>
    </xf>
    <xf numFmtId="0" fontId="15" fillId="0" borderId="38" xfId="6" applyBorder="1">
      <alignment vertical="center"/>
    </xf>
    <xf numFmtId="0" fontId="9" fillId="0" borderId="48" xfId="6" applyFont="1" applyBorder="1">
      <alignment vertical="center"/>
    </xf>
    <xf numFmtId="0" fontId="29" fillId="0" borderId="0" xfId="6" applyFont="1" applyAlignment="1">
      <alignment vertical="center" wrapText="1"/>
    </xf>
    <xf numFmtId="0" fontId="15" fillId="0" borderId="0" xfId="6" applyAlignment="1">
      <alignment horizontal="left" vertical="center"/>
    </xf>
    <xf numFmtId="0" fontId="9" fillId="0" borderId="52" xfId="6" applyFont="1" applyBorder="1">
      <alignment vertical="center"/>
    </xf>
    <xf numFmtId="0" fontId="9" fillId="0" borderId="0" xfId="6" applyFont="1">
      <alignment vertical="center"/>
    </xf>
    <xf numFmtId="0" fontId="7" fillId="0" borderId="34" xfId="6" applyFont="1" applyBorder="1" applyAlignment="1">
      <alignment vertical="top"/>
    </xf>
    <xf numFmtId="0" fontId="7" fillId="0" borderId="45" xfId="6" applyFont="1" applyBorder="1" applyAlignment="1">
      <alignment vertical="top"/>
    </xf>
    <xf numFmtId="0" fontId="7" fillId="0" borderId="52" xfId="6" applyFont="1" applyBorder="1" applyAlignment="1">
      <alignment vertical="top"/>
    </xf>
    <xf numFmtId="0" fontId="7" fillId="0" borderId="0" xfId="6" applyFont="1" applyAlignment="1">
      <alignment vertical="top"/>
    </xf>
    <xf numFmtId="0" fontId="7" fillId="0" borderId="54" xfId="6" applyFont="1" applyBorder="1" applyAlignment="1">
      <alignment vertical="top"/>
    </xf>
    <xf numFmtId="0" fontId="7" fillId="0" borderId="53" xfId="6" applyFont="1" applyBorder="1" applyAlignment="1">
      <alignment vertical="top"/>
    </xf>
    <xf numFmtId="0" fontId="7" fillId="0" borderId="38" xfId="6" applyFont="1" applyBorder="1" applyAlignment="1">
      <alignment vertical="top"/>
    </xf>
    <xf numFmtId="0" fontId="7" fillId="0" borderId="1" xfId="6" applyFont="1" applyBorder="1" applyAlignment="1">
      <alignment vertical="top"/>
    </xf>
    <xf numFmtId="0" fontId="7" fillId="0" borderId="40" xfId="6" applyFont="1" applyBorder="1" applyAlignment="1">
      <alignment vertical="top"/>
    </xf>
    <xf numFmtId="0" fontId="7" fillId="0" borderId="28" xfId="6" applyFont="1" applyBorder="1" applyAlignment="1">
      <alignment vertical="top"/>
    </xf>
    <xf numFmtId="0" fontId="7" fillId="0" borderId="29" xfId="6" applyFont="1" applyBorder="1" applyAlignment="1">
      <alignment vertical="top"/>
    </xf>
    <xf numFmtId="0" fontId="7" fillId="0" borderId="30" xfId="6" applyFont="1" applyBorder="1" applyAlignment="1">
      <alignment vertical="top"/>
    </xf>
    <xf numFmtId="0" fontId="35" fillId="0" borderId="0" xfId="1" applyFont="1" applyAlignment="1">
      <alignment horizontal="left" vertical="center"/>
    </xf>
    <xf numFmtId="0" fontId="35" fillId="0" borderId="0" xfId="1" applyFont="1" applyAlignment="1">
      <alignment vertical="center"/>
    </xf>
    <xf numFmtId="0" fontId="36" fillId="0" borderId="0" xfId="1" applyFont="1" applyAlignment="1">
      <alignment vertical="center"/>
    </xf>
    <xf numFmtId="0" fontId="35" fillId="0" borderId="0" xfId="1" applyFont="1" applyAlignment="1">
      <alignment horizontal="center" vertical="center"/>
    </xf>
    <xf numFmtId="0" fontId="37" fillId="0" borderId="0" xfId="1" applyFont="1" applyAlignment="1">
      <alignment horizontal="distributed" vertical="center"/>
    </xf>
    <xf numFmtId="0" fontId="40" fillId="0" borderId="0" xfId="1" applyFont="1" applyAlignment="1">
      <alignment horizontal="left" vertical="center"/>
    </xf>
    <xf numFmtId="0" fontId="40" fillId="0" borderId="0" xfId="1" applyFont="1" applyAlignment="1">
      <alignment vertical="center"/>
    </xf>
    <xf numFmtId="0" fontId="35" fillId="0" borderId="5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37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36" fillId="0" borderId="0" xfId="1" applyFont="1" applyAlignment="1">
      <alignment horizontal="center" vertical="center"/>
    </xf>
    <xf numFmtId="0" fontId="37" fillId="0" borderId="0" xfId="1" applyFont="1" applyAlignment="1">
      <alignment horizontal="left" vertical="center"/>
    </xf>
    <xf numFmtId="49" fontId="40" fillId="0" borderId="0" xfId="1" applyNumberFormat="1" applyFont="1" applyAlignment="1">
      <alignment horizontal="left" vertical="center"/>
    </xf>
    <xf numFmtId="49" fontId="40" fillId="0" borderId="0" xfId="1" applyNumberFormat="1" applyFont="1" applyAlignment="1">
      <alignment horizontal="center" vertical="center"/>
    </xf>
    <xf numFmtId="49" fontId="40" fillId="0" borderId="0" xfId="1" applyNumberFormat="1" applyFont="1" applyAlignment="1">
      <alignment vertical="center"/>
    </xf>
    <xf numFmtId="0" fontId="35" fillId="0" borderId="55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4" fillId="0" borderId="0" xfId="1" applyFont="1" applyAlignment="1">
      <alignment vertical="center"/>
    </xf>
    <xf numFmtId="0" fontId="45" fillId="0" borderId="55" xfId="1" applyFont="1" applyBorder="1" applyAlignment="1">
      <alignment horizontal="center" vertical="center"/>
    </xf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right" vertical="center"/>
    </xf>
    <xf numFmtId="0" fontId="40" fillId="0" borderId="0" xfId="1" applyFont="1" applyAlignment="1">
      <alignment horizontal="left" vertical="top"/>
    </xf>
    <xf numFmtId="0" fontId="36" fillId="0" borderId="59" xfId="1" applyFont="1" applyBorder="1" applyAlignment="1">
      <alignment horizontal="left" vertical="top"/>
    </xf>
    <xf numFmtId="0" fontId="36" fillId="0" borderId="59" xfId="1" applyFont="1" applyBorder="1" applyAlignment="1">
      <alignment horizontal="center" vertical="top"/>
    </xf>
    <xf numFmtId="0" fontId="36" fillId="0" borderId="56" xfId="1" applyFont="1" applyBorder="1" applyAlignment="1">
      <alignment vertical="center"/>
    </xf>
    <xf numFmtId="0" fontId="36" fillId="0" borderId="1" xfId="1" applyFont="1" applyBorder="1" applyAlignment="1">
      <alignment horizontal="center" vertical="center"/>
    </xf>
    <xf numFmtId="0" fontId="9" fillId="0" borderId="44" xfId="6" applyFont="1" applyBorder="1">
      <alignment vertical="center"/>
    </xf>
    <xf numFmtId="0" fontId="15" fillId="0" borderId="45" xfId="6" applyBorder="1">
      <alignment vertical="center"/>
    </xf>
    <xf numFmtId="0" fontId="15" fillId="0" borderId="54" xfId="6" applyBorder="1">
      <alignment vertical="center"/>
    </xf>
    <xf numFmtId="0" fontId="9" fillId="0" borderId="57" xfId="6" applyFont="1" applyBorder="1">
      <alignment vertical="center"/>
    </xf>
    <xf numFmtId="0" fontId="15" fillId="0" borderId="1" xfId="6" applyBorder="1">
      <alignment vertical="center"/>
    </xf>
    <xf numFmtId="0" fontId="15" fillId="0" borderId="40" xfId="6" applyBorder="1">
      <alignment vertical="center"/>
    </xf>
    <xf numFmtId="0" fontId="9" fillId="0" borderId="45" xfId="6" applyFont="1" applyBorder="1">
      <alignment vertical="center"/>
    </xf>
    <xf numFmtId="0" fontId="9" fillId="0" borderId="54" xfId="6" applyFont="1" applyBorder="1">
      <alignment vertical="center"/>
    </xf>
    <xf numFmtId="0" fontId="9" fillId="0" borderId="1" xfId="6" applyFont="1" applyBorder="1">
      <alignment vertical="center"/>
    </xf>
    <xf numFmtId="0" fontId="9" fillId="0" borderId="40" xfId="6" applyFont="1" applyBorder="1">
      <alignment vertical="center"/>
    </xf>
    <xf numFmtId="0" fontId="18" fillId="0" borderId="35" xfId="3" applyFont="1" applyBorder="1" applyAlignment="1">
      <alignment horizontal="center" vertical="center"/>
    </xf>
    <xf numFmtId="0" fontId="14" fillId="2" borderId="43" xfId="2" applyFont="1" applyFill="1" applyBorder="1"/>
    <xf numFmtId="0" fontId="14" fillId="2" borderId="22" xfId="2" applyFont="1" applyFill="1" applyBorder="1"/>
    <xf numFmtId="0" fontId="14" fillId="2" borderId="8" xfId="2" applyFont="1" applyFill="1" applyBorder="1"/>
    <xf numFmtId="0" fontId="17" fillId="0" borderId="42" xfId="3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4" fillId="6" borderId="6" xfId="2" applyFont="1" applyFill="1" applyBorder="1"/>
    <xf numFmtId="49" fontId="14" fillId="6" borderId="6" xfId="2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53" fillId="0" borderId="0" xfId="0" applyFont="1" applyAlignment="1">
      <alignment horizontal="center" vertical="center"/>
    </xf>
    <xf numFmtId="0" fontId="53" fillId="0" borderId="0" xfId="0" applyFont="1">
      <alignment vertical="center"/>
    </xf>
    <xf numFmtId="0" fontId="52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55" fillId="0" borderId="0" xfId="7" applyFont="1" applyBorder="1" applyAlignment="1" applyProtection="1">
      <alignment horizontal="left" vertical="center"/>
    </xf>
    <xf numFmtId="0" fontId="14" fillId="2" borderId="43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center"/>
    </xf>
    <xf numFmtId="0" fontId="14" fillId="2" borderId="8" xfId="2" applyFont="1" applyFill="1" applyBorder="1" applyAlignment="1">
      <alignment horizontal="center"/>
    </xf>
    <xf numFmtId="0" fontId="14" fillId="6" borderId="43" xfId="2" applyFont="1" applyFill="1" applyBorder="1"/>
    <xf numFmtId="0" fontId="14" fillId="6" borderId="22" xfId="2" applyFont="1" applyFill="1" applyBorder="1"/>
    <xf numFmtId="0" fontId="14" fillId="6" borderId="8" xfId="2" applyFont="1" applyFill="1" applyBorder="1"/>
    <xf numFmtId="0" fontId="14" fillId="6" borderId="43" xfId="2" applyFont="1" applyFill="1" applyBorder="1" applyAlignment="1">
      <alignment horizontal="left"/>
    </xf>
    <xf numFmtId="0" fontId="14" fillId="6" borderId="8" xfId="2" applyFont="1" applyFill="1" applyBorder="1" applyAlignment="1">
      <alignment horizontal="left"/>
    </xf>
    <xf numFmtId="0" fontId="0" fillId="0" borderId="0" xfId="0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35" fillId="0" borderId="35" xfId="1" applyFont="1" applyBorder="1" applyAlignment="1">
      <alignment horizontal="center" vertical="center"/>
    </xf>
    <xf numFmtId="0" fontId="35" fillId="0" borderId="36" xfId="1" applyFont="1" applyBorder="1" applyAlignment="1">
      <alignment horizontal="center" vertical="center"/>
    </xf>
    <xf numFmtId="0" fontId="35" fillId="0" borderId="58" xfId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/>
    </xf>
    <xf numFmtId="0" fontId="35" fillId="0" borderId="37" xfId="1" applyFont="1" applyBorder="1" applyAlignment="1">
      <alignment horizontal="center" vertical="center"/>
    </xf>
    <xf numFmtId="0" fontId="36" fillId="0" borderId="60" xfId="1" applyFont="1" applyBorder="1" applyAlignment="1">
      <alignment vertical="top" wrapText="1"/>
    </xf>
    <xf numFmtId="0" fontId="36" fillId="0" borderId="61" xfId="1" applyFont="1" applyBorder="1" applyAlignment="1">
      <alignment vertical="top" wrapText="1"/>
    </xf>
    <xf numFmtId="0" fontId="36" fillId="0" borderId="62" xfId="1" applyFont="1" applyBorder="1" applyAlignment="1">
      <alignment vertical="top" wrapText="1"/>
    </xf>
    <xf numFmtId="0" fontId="36" fillId="0" borderId="63" xfId="1" applyFont="1" applyBorder="1" applyAlignment="1">
      <alignment vertical="top" wrapText="1"/>
    </xf>
    <xf numFmtId="0" fontId="36" fillId="0" borderId="0" xfId="1" applyFont="1" applyAlignment="1">
      <alignment vertical="top" wrapText="1"/>
    </xf>
    <xf numFmtId="0" fontId="36" fillId="0" borderId="64" xfId="1" applyFont="1" applyBorder="1" applyAlignment="1">
      <alignment vertical="top" wrapText="1"/>
    </xf>
    <xf numFmtId="0" fontId="36" fillId="0" borderId="65" xfId="1" applyFont="1" applyBorder="1" applyAlignment="1">
      <alignment vertical="top" wrapText="1"/>
    </xf>
    <xf numFmtId="0" fontId="36" fillId="0" borderId="59" xfId="1" applyFont="1" applyBorder="1" applyAlignment="1">
      <alignment vertical="top" wrapText="1"/>
    </xf>
    <xf numFmtId="0" fontId="36" fillId="0" borderId="66" xfId="1" applyFont="1" applyBorder="1" applyAlignment="1">
      <alignment vertical="top" wrapText="1"/>
    </xf>
    <xf numFmtId="0" fontId="36" fillId="0" borderId="1" xfId="1" applyFont="1" applyBorder="1" applyAlignment="1">
      <alignment horizontal="justify" vertical="center"/>
    </xf>
    <xf numFmtId="0" fontId="35" fillId="0" borderId="21" xfId="1" applyFont="1" applyBorder="1" applyAlignment="1">
      <alignment horizontal="center" vertical="center"/>
    </xf>
    <xf numFmtId="0" fontId="35" fillId="0" borderId="22" xfId="1" applyFont="1" applyBorder="1" applyAlignment="1">
      <alignment horizontal="center" vertical="center"/>
    </xf>
    <xf numFmtId="0" fontId="35" fillId="0" borderId="43" xfId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35" fillId="0" borderId="23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45" fillId="0" borderId="5" xfId="1" applyFont="1" applyBorder="1" applyAlignment="1">
      <alignment horizontal="center" vertical="center"/>
    </xf>
    <xf numFmtId="0" fontId="45" fillId="0" borderId="6" xfId="1" applyFont="1" applyBorder="1" applyAlignment="1">
      <alignment horizontal="center" vertical="center"/>
    </xf>
    <xf numFmtId="0" fontId="45" fillId="0" borderId="7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35" fillId="0" borderId="6" xfId="1" applyFont="1" applyBorder="1" applyAlignment="1">
      <alignment horizontal="center" vertical="center"/>
    </xf>
    <xf numFmtId="0" fontId="35" fillId="0" borderId="7" xfId="1" applyFont="1" applyBorder="1" applyAlignment="1">
      <alignment horizontal="center" vertical="center"/>
    </xf>
    <xf numFmtId="0" fontId="40" fillId="0" borderId="0" xfId="1" applyFont="1" applyAlignment="1">
      <alignment horizontal="left" wrapText="1"/>
    </xf>
    <xf numFmtId="0" fontId="40" fillId="0" borderId="55" xfId="1" applyFont="1" applyBorder="1" applyAlignment="1">
      <alignment horizontal="left" wrapText="1"/>
    </xf>
    <xf numFmtId="0" fontId="35" fillId="0" borderId="18" xfId="1" applyFont="1" applyBorder="1" applyAlignment="1">
      <alignment horizontal="center" vertical="center"/>
    </xf>
    <xf numFmtId="0" fontId="35" fillId="0" borderId="19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49" fontId="40" fillId="0" borderId="0" xfId="1" applyNumberFormat="1" applyFont="1" applyAlignment="1">
      <alignment horizontal="center" vertical="center"/>
    </xf>
    <xf numFmtId="0" fontId="37" fillId="0" borderId="0" xfId="1" applyFont="1" applyAlignment="1">
      <alignment horizontal="distributed" vertical="center"/>
    </xf>
    <xf numFmtId="0" fontId="38" fillId="0" borderId="0" xfId="1" applyFont="1" applyAlignment="1">
      <alignment horizontal="distributed" vertical="center"/>
    </xf>
    <xf numFmtId="0" fontId="39" fillId="0" borderId="0" xfId="1" applyFont="1" applyAlignment="1">
      <alignment horizontal="distributed" vertical="center"/>
    </xf>
    <xf numFmtId="0" fontId="41" fillId="0" borderId="0" xfId="1" applyFont="1" applyAlignment="1">
      <alignment horizontal="distributed" vertical="center"/>
    </xf>
    <xf numFmtId="0" fontId="40" fillId="0" borderId="0" xfId="1" applyFont="1" applyAlignment="1">
      <alignment horizontal="distributed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42" fillId="0" borderId="3" xfId="1" applyFont="1" applyBorder="1" applyAlignment="1">
      <alignment horizontal="center" vertical="center" shrinkToFit="1"/>
    </xf>
    <xf numFmtId="0" fontId="42" fillId="0" borderId="4" xfId="1" applyFont="1" applyBorder="1" applyAlignment="1">
      <alignment horizontal="center" vertical="center" shrinkToFi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 shrinkToFit="1"/>
    </xf>
    <xf numFmtId="0" fontId="17" fillId="0" borderId="15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indent="2"/>
    </xf>
    <xf numFmtId="0" fontId="10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18" fillId="0" borderId="70" xfId="1" applyFont="1" applyBorder="1" applyAlignment="1">
      <alignment horizontal="center" vertical="center"/>
    </xf>
    <xf numFmtId="0" fontId="18" fillId="0" borderId="68" xfId="1" applyFont="1" applyBorder="1" applyAlignment="1">
      <alignment horizontal="center" vertical="center"/>
    </xf>
    <xf numFmtId="0" fontId="18" fillId="0" borderId="6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8" fillId="0" borderId="38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distributed" vertical="center" indent="4"/>
    </xf>
    <xf numFmtId="0" fontId="8" fillId="0" borderId="16" xfId="1" applyFont="1" applyBorder="1" applyAlignment="1">
      <alignment horizontal="distributed" vertical="center" indent="4"/>
    </xf>
    <xf numFmtId="0" fontId="8" fillId="0" borderId="17" xfId="1" applyFont="1" applyBorder="1" applyAlignment="1">
      <alignment horizontal="distributed" vertical="center" indent="4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33" fillId="0" borderId="0" xfId="6" applyFont="1" applyAlignment="1">
      <alignment horizontal="center" vertical="top"/>
    </xf>
    <xf numFmtId="0" fontId="33" fillId="0" borderId="1" xfId="6" applyFont="1" applyBorder="1" applyAlignment="1">
      <alignment horizontal="center" vertical="top"/>
    </xf>
    <xf numFmtId="0" fontId="30" fillId="0" borderId="0" xfId="6" applyFont="1" applyAlignment="1">
      <alignment horizontal="center" vertical="top"/>
    </xf>
    <xf numFmtId="0" fontId="30" fillId="0" borderId="29" xfId="6" applyFont="1" applyBorder="1" applyAlignment="1">
      <alignment horizontal="center" vertical="top"/>
    </xf>
    <xf numFmtId="0" fontId="9" fillId="0" borderId="45" xfId="6" applyFont="1" applyBorder="1" applyAlignment="1">
      <alignment horizontal="center" vertical="center" shrinkToFit="1"/>
    </xf>
    <xf numFmtId="0" fontId="9" fillId="0" borderId="1" xfId="6" applyFont="1" applyBorder="1" applyAlignment="1">
      <alignment horizontal="center" vertical="center" shrinkToFit="1"/>
    </xf>
    <xf numFmtId="0" fontId="29" fillId="0" borderId="34" xfId="6" applyFont="1" applyBorder="1" applyAlignment="1">
      <alignment horizontal="center" vertical="center"/>
    </xf>
    <xf numFmtId="0" fontId="29" fillId="0" borderId="45" xfId="6" applyFont="1" applyBorder="1" applyAlignment="1">
      <alignment horizontal="center" vertical="center"/>
    </xf>
    <xf numFmtId="0" fontId="29" fillId="0" borderId="38" xfId="6" applyFont="1" applyBorder="1" applyAlignment="1">
      <alignment horizontal="center" vertical="center"/>
    </xf>
    <xf numFmtId="0" fontId="29" fillId="0" borderId="1" xfId="6" applyFont="1" applyBorder="1" applyAlignment="1">
      <alignment horizontal="center" vertical="center"/>
    </xf>
    <xf numFmtId="0" fontId="29" fillId="0" borderId="54" xfId="6" applyFont="1" applyBorder="1" applyAlignment="1">
      <alignment horizontal="center" vertical="center"/>
    </xf>
    <xf numFmtId="0" fontId="29" fillId="0" borderId="40" xfId="6" applyFont="1" applyBorder="1" applyAlignment="1">
      <alignment horizontal="center" vertical="center"/>
    </xf>
    <xf numFmtId="0" fontId="29" fillId="0" borderId="52" xfId="6" applyFont="1" applyBorder="1" applyAlignment="1">
      <alignment horizontal="center" vertical="center" wrapText="1"/>
    </xf>
    <xf numFmtId="0" fontId="29" fillId="0" borderId="0" xfId="6" applyFont="1" applyAlignment="1">
      <alignment horizontal="center" vertical="center" wrapText="1"/>
    </xf>
    <xf numFmtId="0" fontId="29" fillId="0" borderId="46" xfId="6" applyFont="1" applyBorder="1" applyAlignment="1">
      <alignment horizontal="center" vertical="center" wrapText="1"/>
    </xf>
    <xf numFmtId="0" fontId="29" fillId="0" borderId="55" xfId="6" applyFont="1" applyBorder="1" applyAlignment="1">
      <alignment horizontal="center" vertical="center" wrapText="1"/>
    </xf>
    <xf numFmtId="0" fontId="29" fillId="0" borderId="38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center" wrapText="1"/>
    </xf>
    <xf numFmtId="0" fontId="29" fillId="0" borderId="48" xfId="6" applyFont="1" applyBorder="1" applyAlignment="1">
      <alignment horizontal="center" vertical="center" wrapText="1"/>
    </xf>
    <xf numFmtId="0" fontId="29" fillId="0" borderId="44" xfId="6" applyFont="1" applyBorder="1" applyAlignment="1">
      <alignment horizontal="center" vertical="center"/>
    </xf>
    <xf numFmtId="0" fontId="29" fillId="0" borderId="56" xfId="6" applyFont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9" fillId="0" borderId="57" xfId="6" applyFont="1" applyBorder="1" applyAlignment="1">
      <alignment horizontal="center" vertical="center"/>
    </xf>
    <xf numFmtId="0" fontId="29" fillId="0" borderId="53" xfId="6" applyFont="1" applyBorder="1" applyAlignment="1">
      <alignment horizontal="center" vertical="center"/>
    </xf>
    <xf numFmtId="0" fontId="27" fillId="0" borderId="49" xfId="6" applyFont="1" applyBorder="1" applyAlignment="1">
      <alignment horizontal="center" vertical="center"/>
    </xf>
    <xf numFmtId="0" fontId="27" fillId="0" borderId="50" xfId="6" applyFont="1" applyBorder="1" applyAlignment="1">
      <alignment horizontal="center" vertical="center"/>
    </xf>
    <xf numFmtId="0" fontId="31" fillId="0" borderId="50" xfId="6" applyFont="1" applyBorder="1" applyAlignment="1">
      <alignment horizontal="center" vertical="center"/>
    </xf>
    <xf numFmtId="0" fontId="31" fillId="0" borderId="51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1" fillId="0" borderId="53" xfId="6" applyFont="1" applyBorder="1" applyAlignment="1">
      <alignment horizontal="center" vertical="center"/>
    </xf>
    <xf numFmtId="0" fontId="31" fillId="0" borderId="1" xfId="6" applyFont="1" applyBorder="1" applyAlignment="1">
      <alignment horizontal="center" vertical="center"/>
    </xf>
    <xf numFmtId="0" fontId="31" fillId="0" borderId="40" xfId="6" applyFont="1" applyBorder="1" applyAlignment="1">
      <alignment horizontal="center" vertical="center"/>
    </xf>
    <xf numFmtId="0" fontId="32" fillId="0" borderId="52" xfId="6" applyFont="1" applyBorder="1" applyAlignment="1">
      <alignment horizontal="center"/>
    </xf>
    <xf numFmtId="0" fontId="32" fillId="0" borderId="0" xfId="6" applyFont="1" applyAlignment="1">
      <alignment horizontal="center"/>
    </xf>
    <xf numFmtId="0" fontId="32" fillId="0" borderId="38" xfId="6" applyFont="1" applyBorder="1" applyAlignment="1">
      <alignment horizontal="center"/>
    </xf>
    <xf numFmtId="0" fontId="32" fillId="0" borderId="1" xfId="6" applyFont="1" applyBorder="1" applyAlignment="1">
      <alignment horizontal="center"/>
    </xf>
  </cellXfs>
  <cellStyles count="9">
    <cellStyle name="ハイパーリンク" xfId="7" builtinId="8"/>
    <cellStyle name="ハイパーリンク 2" xfId="8" xr:uid="{00000000-0005-0000-0000-000001000000}"/>
    <cellStyle name="標準" xfId="0" builtinId="0"/>
    <cellStyle name="標準 2" xfId="3" xr:uid="{00000000-0005-0000-0000-000003000000}"/>
    <cellStyle name="標準 2 2" xfId="5" xr:uid="{00000000-0005-0000-0000-000004000000}"/>
    <cellStyle name="標準 3" xfId="4" xr:uid="{00000000-0005-0000-0000-000005000000}"/>
    <cellStyle name="標準 4" xfId="6" xr:uid="{00000000-0005-0000-0000-000006000000}"/>
    <cellStyle name="標準_最終エントリー用紙" xfId="1" xr:uid="{00000000-0005-0000-0000-000007000000}"/>
    <cellStyle name="標準_選抜予選これだけシート" xfId="2" xr:uid="{00000000-0005-0000-0000-000008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23813</xdr:colOff>
      <xdr:row>3</xdr:row>
      <xdr:rowOff>23813</xdr:rowOff>
    </xdr:from>
    <xdr:to>
      <xdr:col>6</xdr:col>
      <xdr:colOff>0</xdr:colOff>
      <xdr:row>6</xdr:row>
      <xdr:rowOff>0</xdr:rowOff>
    </xdr:to>
    <xdr:sp macro="" textlink="">
      <xdr:nvSpPr>
        <xdr:cNvPr id="2" name="Oval 570">
          <a:extLst>
            <a:ext uri="{FF2B5EF4-FFF2-40B4-BE49-F238E27FC236}">
              <a16:creationId xmlns:a16="http://schemas.microsoft.com/office/drawing/2014/main" id="{16BEBC72-989D-449B-B3F6-97A16709C97E}"/>
            </a:ext>
          </a:extLst>
        </xdr:cNvPr>
        <xdr:cNvSpPr>
          <a:spLocks noChangeArrowheads="1"/>
        </xdr:cNvSpPr>
      </xdr:nvSpPr>
      <xdr:spPr bwMode="auto">
        <a:xfrm>
          <a:off x="723901" y="452438"/>
          <a:ext cx="261937" cy="2762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23813</xdr:colOff>
      <xdr:row>3</xdr:row>
      <xdr:rowOff>23813</xdr:rowOff>
    </xdr:from>
    <xdr:to>
      <xdr:col>61</xdr:col>
      <xdr:colOff>0</xdr:colOff>
      <xdr:row>6</xdr:row>
      <xdr:rowOff>0</xdr:rowOff>
    </xdr:to>
    <xdr:sp macro="" textlink="">
      <xdr:nvSpPr>
        <xdr:cNvPr id="3" name="Oval 570">
          <a:extLst>
            <a:ext uri="{FF2B5EF4-FFF2-40B4-BE49-F238E27FC236}">
              <a16:creationId xmlns:a16="http://schemas.microsoft.com/office/drawing/2014/main" id="{A4344F78-3588-4D6C-BE69-283F82A52710}"/>
            </a:ext>
          </a:extLst>
        </xdr:cNvPr>
        <xdr:cNvSpPr>
          <a:spLocks noChangeArrowheads="1"/>
        </xdr:cNvSpPr>
      </xdr:nvSpPr>
      <xdr:spPr bwMode="auto">
        <a:xfrm>
          <a:off x="4652963" y="452438"/>
          <a:ext cx="261937" cy="2762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23813</xdr:colOff>
      <xdr:row>3</xdr:row>
      <xdr:rowOff>23813</xdr:rowOff>
    </xdr:from>
    <xdr:to>
      <xdr:col>61</xdr:col>
      <xdr:colOff>0</xdr:colOff>
      <xdr:row>6</xdr:row>
      <xdr:rowOff>0</xdr:rowOff>
    </xdr:to>
    <xdr:sp macro="" textlink="">
      <xdr:nvSpPr>
        <xdr:cNvPr id="4" name="Oval 570">
          <a:extLst>
            <a:ext uri="{FF2B5EF4-FFF2-40B4-BE49-F238E27FC236}">
              <a16:creationId xmlns:a16="http://schemas.microsoft.com/office/drawing/2014/main" id="{EB77635E-834C-4EEC-B967-6443A56E8773}"/>
            </a:ext>
          </a:extLst>
        </xdr:cNvPr>
        <xdr:cNvSpPr>
          <a:spLocks noChangeArrowheads="1"/>
        </xdr:cNvSpPr>
      </xdr:nvSpPr>
      <xdr:spPr bwMode="auto">
        <a:xfrm>
          <a:off x="4652963" y="452438"/>
          <a:ext cx="261937" cy="2762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23813</xdr:colOff>
      <xdr:row>3</xdr:row>
      <xdr:rowOff>23813</xdr:rowOff>
    </xdr:from>
    <xdr:to>
      <xdr:col>33</xdr:col>
      <xdr:colOff>0</xdr:colOff>
      <xdr:row>6</xdr:row>
      <xdr:rowOff>0</xdr:rowOff>
    </xdr:to>
    <xdr:sp macro="" textlink="">
      <xdr:nvSpPr>
        <xdr:cNvPr id="5" name="Oval 570">
          <a:extLst>
            <a:ext uri="{FF2B5EF4-FFF2-40B4-BE49-F238E27FC236}">
              <a16:creationId xmlns:a16="http://schemas.microsoft.com/office/drawing/2014/main" id="{E99B4B5A-6BBC-414F-A9F2-861C58E825B0}"/>
            </a:ext>
          </a:extLst>
        </xdr:cNvPr>
        <xdr:cNvSpPr>
          <a:spLocks noChangeArrowheads="1"/>
        </xdr:cNvSpPr>
      </xdr:nvSpPr>
      <xdr:spPr bwMode="auto">
        <a:xfrm>
          <a:off x="2652713" y="452438"/>
          <a:ext cx="261937" cy="2762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23813</xdr:colOff>
      <xdr:row>3</xdr:row>
      <xdr:rowOff>23813</xdr:rowOff>
    </xdr:from>
    <xdr:to>
      <xdr:col>33</xdr:col>
      <xdr:colOff>0</xdr:colOff>
      <xdr:row>6</xdr:row>
      <xdr:rowOff>0</xdr:rowOff>
    </xdr:to>
    <xdr:sp macro="" textlink="">
      <xdr:nvSpPr>
        <xdr:cNvPr id="6" name="Oval 570">
          <a:extLst>
            <a:ext uri="{FF2B5EF4-FFF2-40B4-BE49-F238E27FC236}">
              <a16:creationId xmlns:a16="http://schemas.microsoft.com/office/drawing/2014/main" id="{DBE95035-49F0-4B05-806A-586004BB3A9E}"/>
            </a:ext>
          </a:extLst>
        </xdr:cNvPr>
        <xdr:cNvSpPr>
          <a:spLocks noChangeArrowheads="1"/>
        </xdr:cNvSpPr>
      </xdr:nvSpPr>
      <xdr:spPr bwMode="auto">
        <a:xfrm>
          <a:off x="2652713" y="452438"/>
          <a:ext cx="261937" cy="27622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ukudamadoka@shiho.ed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T37"/>
  <sheetViews>
    <sheetView tabSelected="1" workbookViewId="0">
      <selection activeCell="R38" sqref="R38"/>
    </sheetView>
  </sheetViews>
  <sheetFormatPr defaultRowHeight="14.4"/>
  <cols>
    <col min="1" max="1" width="16.09765625" style="27" bestFit="1" customWidth="1"/>
    <col min="2" max="2" width="7.5" style="27" bestFit="1" customWidth="1"/>
    <col min="3" max="3" width="9" style="27"/>
    <col min="4" max="4" width="5.5" style="27" bestFit="1" customWidth="1"/>
    <col min="5" max="5" width="5.5" style="27" customWidth="1"/>
    <col min="6" max="6" width="13.796875" style="27" hidden="1" customWidth="1"/>
    <col min="7" max="7" width="7.5" style="27" hidden="1" customWidth="1"/>
    <col min="8" max="8" width="9.5" style="27" hidden="1" customWidth="1"/>
    <col min="9" max="9" width="7.5" style="27" hidden="1" customWidth="1"/>
    <col min="10" max="10" width="6.69921875" style="27" hidden="1" customWidth="1"/>
    <col min="11" max="13" width="3.5" style="27" hidden="1" customWidth="1"/>
    <col min="14" max="14" width="5.69921875" style="27" hidden="1" customWidth="1"/>
    <col min="15" max="15" width="10.69921875" style="27" hidden="1" customWidth="1"/>
    <col min="16" max="16" width="10.5" style="27" hidden="1" customWidth="1"/>
    <col min="17" max="17" width="16.19921875" style="27" hidden="1" customWidth="1"/>
    <col min="18" max="18" width="16.09765625" style="27" bestFit="1" customWidth="1"/>
    <col min="19" max="248" width="9" style="27"/>
    <col min="249" max="249" width="16.09765625" style="27" bestFit="1" customWidth="1"/>
    <col min="250" max="250" width="7.5" style="27" bestFit="1" customWidth="1"/>
    <col min="251" max="251" width="9" style="27"/>
    <col min="252" max="252" width="5.5" style="27" bestFit="1" customWidth="1"/>
    <col min="253" max="253" width="5.5" style="27" customWidth="1"/>
    <col min="254" max="265" width="0" style="27" hidden="1" customWidth="1"/>
    <col min="266" max="266" width="16.09765625" style="27" bestFit="1" customWidth="1"/>
    <col min="267" max="504" width="9" style="27"/>
    <col min="505" max="505" width="16.09765625" style="27" bestFit="1" customWidth="1"/>
    <col min="506" max="506" width="7.5" style="27" bestFit="1" customWidth="1"/>
    <col min="507" max="507" width="9" style="27"/>
    <col min="508" max="508" width="5.5" style="27" bestFit="1" customWidth="1"/>
    <col min="509" max="509" width="5.5" style="27" customWidth="1"/>
    <col min="510" max="521" width="0" style="27" hidden="1" customWidth="1"/>
    <col min="522" max="522" width="16.09765625" style="27" bestFit="1" customWidth="1"/>
    <col min="523" max="760" width="9" style="27"/>
    <col min="761" max="761" width="16.09765625" style="27" bestFit="1" customWidth="1"/>
    <col min="762" max="762" width="7.5" style="27" bestFit="1" customWidth="1"/>
    <col min="763" max="763" width="9" style="27"/>
    <col min="764" max="764" width="5.5" style="27" bestFit="1" customWidth="1"/>
    <col min="765" max="765" width="5.5" style="27" customWidth="1"/>
    <col min="766" max="777" width="0" style="27" hidden="1" customWidth="1"/>
    <col min="778" max="778" width="16.09765625" style="27" bestFit="1" customWidth="1"/>
    <col min="779" max="1016" width="9" style="27"/>
    <col min="1017" max="1017" width="16.09765625" style="27" bestFit="1" customWidth="1"/>
    <col min="1018" max="1018" width="7.5" style="27" bestFit="1" customWidth="1"/>
    <col min="1019" max="1019" width="9" style="27"/>
    <col min="1020" max="1020" width="5.5" style="27" bestFit="1" customWidth="1"/>
    <col min="1021" max="1021" width="5.5" style="27" customWidth="1"/>
    <col min="1022" max="1033" width="0" style="27" hidden="1" customWidth="1"/>
    <col min="1034" max="1034" width="16.09765625" style="27" bestFit="1" customWidth="1"/>
    <col min="1035" max="1272" width="9" style="27"/>
    <col min="1273" max="1273" width="16.09765625" style="27" bestFit="1" customWidth="1"/>
    <col min="1274" max="1274" width="7.5" style="27" bestFit="1" customWidth="1"/>
    <col min="1275" max="1275" width="9" style="27"/>
    <col min="1276" max="1276" width="5.5" style="27" bestFit="1" customWidth="1"/>
    <col min="1277" max="1277" width="5.5" style="27" customWidth="1"/>
    <col min="1278" max="1289" width="0" style="27" hidden="1" customWidth="1"/>
    <col min="1290" max="1290" width="16.09765625" style="27" bestFit="1" customWidth="1"/>
    <col min="1291" max="1528" width="9" style="27"/>
    <col min="1529" max="1529" width="16.09765625" style="27" bestFit="1" customWidth="1"/>
    <col min="1530" max="1530" width="7.5" style="27" bestFit="1" customWidth="1"/>
    <col min="1531" max="1531" width="9" style="27"/>
    <col min="1532" max="1532" width="5.5" style="27" bestFit="1" customWidth="1"/>
    <col min="1533" max="1533" width="5.5" style="27" customWidth="1"/>
    <col min="1534" max="1545" width="0" style="27" hidden="1" customWidth="1"/>
    <col min="1546" max="1546" width="16.09765625" style="27" bestFit="1" customWidth="1"/>
    <col min="1547" max="1784" width="9" style="27"/>
    <col min="1785" max="1785" width="16.09765625" style="27" bestFit="1" customWidth="1"/>
    <col min="1786" max="1786" width="7.5" style="27" bestFit="1" customWidth="1"/>
    <col min="1787" max="1787" width="9" style="27"/>
    <col min="1788" max="1788" width="5.5" style="27" bestFit="1" customWidth="1"/>
    <col min="1789" max="1789" width="5.5" style="27" customWidth="1"/>
    <col min="1790" max="1801" width="0" style="27" hidden="1" customWidth="1"/>
    <col min="1802" max="1802" width="16.09765625" style="27" bestFit="1" customWidth="1"/>
    <col min="1803" max="2040" width="9" style="27"/>
    <col min="2041" max="2041" width="16.09765625" style="27" bestFit="1" customWidth="1"/>
    <col min="2042" max="2042" width="7.5" style="27" bestFit="1" customWidth="1"/>
    <col min="2043" max="2043" width="9" style="27"/>
    <col min="2044" max="2044" width="5.5" style="27" bestFit="1" customWidth="1"/>
    <col min="2045" max="2045" width="5.5" style="27" customWidth="1"/>
    <col min="2046" max="2057" width="0" style="27" hidden="1" customWidth="1"/>
    <col min="2058" max="2058" width="16.09765625" style="27" bestFit="1" customWidth="1"/>
    <col min="2059" max="2296" width="9" style="27"/>
    <col min="2297" max="2297" width="16.09765625" style="27" bestFit="1" customWidth="1"/>
    <col min="2298" max="2298" width="7.5" style="27" bestFit="1" customWidth="1"/>
    <col min="2299" max="2299" width="9" style="27"/>
    <col min="2300" max="2300" width="5.5" style="27" bestFit="1" customWidth="1"/>
    <col min="2301" max="2301" width="5.5" style="27" customWidth="1"/>
    <col min="2302" max="2313" width="0" style="27" hidden="1" customWidth="1"/>
    <col min="2314" max="2314" width="16.09765625" style="27" bestFit="1" customWidth="1"/>
    <col min="2315" max="2552" width="9" style="27"/>
    <col min="2553" max="2553" width="16.09765625" style="27" bestFit="1" customWidth="1"/>
    <col min="2554" max="2554" width="7.5" style="27" bestFit="1" customWidth="1"/>
    <col min="2555" max="2555" width="9" style="27"/>
    <col min="2556" max="2556" width="5.5" style="27" bestFit="1" customWidth="1"/>
    <col min="2557" max="2557" width="5.5" style="27" customWidth="1"/>
    <col min="2558" max="2569" width="0" style="27" hidden="1" customWidth="1"/>
    <col min="2570" max="2570" width="16.09765625" style="27" bestFit="1" customWidth="1"/>
    <col min="2571" max="2808" width="9" style="27"/>
    <col min="2809" max="2809" width="16.09765625" style="27" bestFit="1" customWidth="1"/>
    <col min="2810" max="2810" width="7.5" style="27" bestFit="1" customWidth="1"/>
    <col min="2811" max="2811" width="9" style="27"/>
    <col min="2812" max="2812" width="5.5" style="27" bestFit="1" customWidth="1"/>
    <col min="2813" max="2813" width="5.5" style="27" customWidth="1"/>
    <col min="2814" max="2825" width="0" style="27" hidden="1" customWidth="1"/>
    <col min="2826" max="2826" width="16.09765625" style="27" bestFit="1" customWidth="1"/>
    <col min="2827" max="3064" width="9" style="27"/>
    <col min="3065" max="3065" width="16.09765625" style="27" bestFit="1" customWidth="1"/>
    <col min="3066" max="3066" width="7.5" style="27" bestFit="1" customWidth="1"/>
    <col min="3067" max="3067" width="9" style="27"/>
    <col min="3068" max="3068" width="5.5" style="27" bestFit="1" customWidth="1"/>
    <col min="3069" max="3069" width="5.5" style="27" customWidth="1"/>
    <col min="3070" max="3081" width="0" style="27" hidden="1" customWidth="1"/>
    <col min="3082" max="3082" width="16.09765625" style="27" bestFit="1" customWidth="1"/>
    <col min="3083" max="3320" width="9" style="27"/>
    <col min="3321" max="3321" width="16.09765625" style="27" bestFit="1" customWidth="1"/>
    <col min="3322" max="3322" width="7.5" style="27" bestFit="1" customWidth="1"/>
    <col min="3323" max="3323" width="9" style="27"/>
    <col min="3324" max="3324" width="5.5" style="27" bestFit="1" customWidth="1"/>
    <col min="3325" max="3325" width="5.5" style="27" customWidth="1"/>
    <col min="3326" max="3337" width="0" style="27" hidden="1" customWidth="1"/>
    <col min="3338" max="3338" width="16.09765625" style="27" bestFit="1" customWidth="1"/>
    <col min="3339" max="3576" width="9" style="27"/>
    <col min="3577" max="3577" width="16.09765625" style="27" bestFit="1" customWidth="1"/>
    <col min="3578" max="3578" width="7.5" style="27" bestFit="1" customWidth="1"/>
    <col min="3579" max="3579" width="9" style="27"/>
    <col min="3580" max="3580" width="5.5" style="27" bestFit="1" customWidth="1"/>
    <col min="3581" max="3581" width="5.5" style="27" customWidth="1"/>
    <col min="3582" max="3593" width="0" style="27" hidden="1" customWidth="1"/>
    <col min="3594" max="3594" width="16.09765625" style="27" bestFit="1" customWidth="1"/>
    <col min="3595" max="3832" width="9" style="27"/>
    <col min="3833" max="3833" width="16.09765625" style="27" bestFit="1" customWidth="1"/>
    <col min="3834" max="3834" width="7.5" style="27" bestFit="1" customWidth="1"/>
    <col min="3835" max="3835" width="9" style="27"/>
    <col min="3836" max="3836" width="5.5" style="27" bestFit="1" customWidth="1"/>
    <col min="3837" max="3837" width="5.5" style="27" customWidth="1"/>
    <col min="3838" max="3849" width="0" style="27" hidden="1" customWidth="1"/>
    <col min="3850" max="3850" width="16.09765625" style="27" bestFit="1" customWidth="1"/>
    <col min="3851" max="4088" width="9" style="27"/>
    <col min="4089" max="4089" width="16.09765625" style="27" bestFit="1" customWidth="1"/>
    <col min="4090" max="4090" width="7.5" style="27" bestFit="1" customWidth="1"/>
    <col min="4091" max="4091" width="9" style="27"/>
    <col min="4092" max="4092" width="5.5" style="27" bestFit="1" customWidth="1"/>
    <col min="4093" max="4093" width="5.5" style="27" customWidth="1"/>
    <col min="4094" max="4105" width="0" style="27" hidden="1" customWidth="1"/>
    <col min="4106" max="4106" width="16.09765625" style="27" bestFit="1" customWidth="1"/>
    <col min="4107" max="4344" width="9" style="27"/>
    <col min="4345" max="4345" width="16.09765625" style="27" bestFit="1" customWidth="1"/>
    <col min="4346" max="4346" width="7.5" style="27" bestFit="1" customWidth="1"/>
    <col min="4347" max="4347" width="9" style="27"/>
    <col min="4348" max="4348" width="5.5" style="27" bestFit="1" customWidth="1"/>
    <col min="4349" max="4349" width="5.5" style="27" customWidth="1"/>
    <col min="4350" max="4361" width="0" style="27" hidden="1" customWidth="1"/>
    <col min="4362" max="4362" width="16.09765625" style="27" bestFit="1" customWidth="1"/>
    <col min="4363" max="4600" width="9" style="27"/>
    <col min="4601" max="4601" width="16.09765625" style="27" bestFit="1" customWidth="1"/>
    <col min="4602" max="4602" width="7.5" style="27" bestFit="1" customWidth="1"/>
    <col min="4603" max="4603" width="9" style="27"/>
    <col min="4604" max="4604" width="5.5" style="27" bestFit="1" customWidth="1"/>
    <col min="4605" max="4605" width="5.5" style="27" customWidth="1"/>
    <col min="4606" max="4617" width="0" style="27" hidden="1" customWidth="1"/>
    <col min="4618" max="4618" width="16.09765625" style="27" bestFit="1" customWidth="1"/>
    <col min="4619" max="4856" width="9" style="27"/>
    <col min="4857" max="4857" width="16.09765625" style="27" bestFit="1" customWidth="1"/>
    <col min="4858" max="4858" width="7.5" style="27" bestFit="1" customWidth="1"/>
    <col min="4859" max="4859" width="9" style="27"/>
    <col min="4860" max="4860" width="5.5" style="27" bestFit="1" customWidth="1"/>
    <col min="4861" max="4861" width="5.5" style="27" customWidth="1"/>
    <col min="4862" max="4873" width="0" style="27" hidden="1" customWidth="1"/>
    <col min="4874" max="4874" width="16.09765625" style="27" bestFit="1" customWidth="1"/>
    <col min="4875" max="5112" width="9" style="27"/>
    <col min="5113" max="5113" width="16.09765625" style="27" bestFit="1" customWidth="1"/>
    <col min="5114" max="5114" width="7.5" style="27" bestFit="1" customWidth="1"/>
    <col min="5115" max="5115" width="9" style="27"/>
    <col min="5116" max="5116" width="5.5" style="27" bestFit="1" customWidth="1"/>
    <col min="5117" max="5117" width="5.5" style="27" customWidth="1"/>
    <col min="5118" max="5129" width="0" style="27" hidden="1" customWidth="1"/>
    <col min="5130" max="5130" width="16.09765625" style="27" bestFit="1" customWidth="1"/>
    <col min="5131" max="5368" width="9" style="27"/>
    <col min="5369" max="5369" width="16.09765625" style="27" bestFit="1" customWidth="1"/>
    <col min="5370" max="5370" width="7.5" style="27" bestFit="1" customWidth="1"/>
    <col min="5371" max="5371" width="9" style="27"/>
    <col min="5372" max="5372" width="5.5" style="27" bestFit="1" customWidth="1"/>
    <col min="5373" max="5373" width="5.5" style="27" customWidth="1"/>
    <col min="5374" max="5385" width="0" style="27" hidden="1" customWidth="1"/>
    <col min="5386" max="5386" width="16.09765625" style="27" bestFit="1" customWidth="1"/>
    <col min="5387" max="5624" width="9" style="27"/>
    <col min="5625" max="5625" width="16.09765625" style="27" bestFit="1" customWidth="1"/>
    <col min="5626" max="5626" width="7.5" style="27" bestFit="1" customWidth="1"/>
    <col min="5627" max="5627" width="9" style="27"/>
    <col min="5628" max="5628" width="5.5" style="27" bestFit="1" customWidth="1"/>
    <col min="5629" max="5629" width="5.5" style="27" customWidth="1"/>
    <col min="5630" max="5641" width="0" style="27" hidden="1" customWidth="1"/>
    <col min="5642" max="5642" width="16.09765625" style="27" bestFit="1" customWidth="1"/>
    <col min="5643" max="5880" width="9" style="27"/>
    <col min="5881" max="5881" width="16.09765625" style="27" bestFit="1" customWidth="1"/>
    <col min="5882" max="5882" width="7.5" style="27" bestFit="1" customWidth="1"/>
    <col min="5883" max="5883" width="9" style="27"/>
    <col min="5884" max="5884" width="5.5" style="27" bestFit="1" customWidth="1"/>
    <col min="5885" max="5885" width="5.5" style="27" customWidth="1"/>
    <col min="5886" max="5897" width="0" style="27" hidden="1" customWidth="1"/>
    <col min="5898" max="5898" width="16.09765625" style="27" bestFit="1" customWidth="1"/>
    <col min="5899" max="6136" width="9" style="27"/>
    <col min="6137" max="6137" width="16.09765625" style="27" bestFit="1" customWidth="1"/>
    <col min="6138" max="6138" width="7.5" style="27" bestFit="1" customWidth="1"/>
    <col min="6139" max="6139" width="9" style="27"/>
    <col min="6140" max="6140" width="5.5" style="27" bestFit="1" customWidth="1"/>
    <col min="6141" max="6141" width="5.5" style="27" customWidth="1"/>
    <col min="6142" max="6153" width="0" style="27" hidden="1" customWidth="1"/>
    <col min="6154" max="6154" width="16.09765625" style="27" bestFit="1" customWidth="1"/>
    <col min="6155" max="6392" width="9" style="27"/>
    <col min="6393" max="6393" width="16.09765625" style="27" bestFit="1" customWidth="1"/>
    <col min="6394" max="6394" width="7.5" style="27" bestFit="1" customWidth="1"/>
    <col min="6395" max="6395" width="9" style="27"/>
    <col min="6396" max="6396" width="5.5" style="27" bestFit="1" customWidth="1"/>
    <col min="6397" max="6397" width="5.5" style="27" customWidth="1"/>
    <col min="6398" max="6409" width="0" style="27" hidden="1" customWidth="1"/>
    <col min="6410" max="6410" width="16.09765625" style="27" bestFit="1" customWidth="1"/>
    <col min="6411" max="6648" width="9" style="27"/>
    <col min="6649" max="6649" width="16.09765625" style="27" bestFit="1" customWidth="1"/>
    <col min="6650" max="6650" width="7.5" style="27" bestFit="1" customWidth="1"/>
    <col min="6651" max="6651" width="9" style="27"/>
    <col min="6652" max="6652" width="5.5" style="27" bestFit="1" customWidth="1"/>
    <col min="6653" max="6653" width="5.5" style="27" customWidth="1"/>
    <col min="6654" max="6665" width="0" style="27" hidden="1" customWidth="1"/>
    <col min="6666" max="6666" width="16.09765625" style="27" bestFit="1" customWidth="1"/>
    <col min="6667" max="6904" width="9" style="27"/>
    <col min="6905" max="6905" width="16.09765625" style="27" bestFit="1" customWidth="1"/>
    <col min="6906" max="6906" width="7.5" style="27" bestFit="1" customWidth="1"/>
    <col min="6907" max="6907" width="9" style="27"/>
    <col min="6908" max="6908" width="5.5" style="27" bestFit="1" customWidth="1"/>
    <col min="6909" max="6909" width="5.5" style="27" customWidth="1"/>
    <col min="6910" max="6921" width="0" style="27" hidden="1" customWidth="1"/>
    <col min="6922" max="6922" width="16.09765625" style="27" bestFit="1" customWidth="1"/>
    <col min="6923" max="7160" width="9" style="27"/>
    <col min="7161" max="7161" width="16.09765625" style="27" bestFit="1" customWidth="1"/>
    <col min="7162" max="7162" width="7.5" style="27" bestFit="1" customWidth="1"/>
    <col min="7163" max="7163" width="9" style="27"/>
    <col min="7164" max="7164" width="5.5" style="27" bestFit="1" customWidth="1"/>
    <col min="7165" max="7165" width="5.5" style="27" customWidth="1"/>
    <col min="7166" max="7177" width="0" style="27" hidden="1" customWidth="1"/>
    <col min="7178" max="7178" width="16.09765625" style="27" bestFit="1" customWidth="1"/>
    <col min="7179" max="7416" width="9" style="27"/>
    <col min="7417" max="7417" width="16.09765625" style="27" bestFit="1" customWidth="1"/>
    <col min="7418" max="7418" width="7.5" style="27" bestFit="1" customWidth="1"/>
    <col min="7419" max="7419" width="9" style="27"/>
    <col min="7420" max="7420" width="5.5" style="27" bestFit="1" customWidth="1"/>
    <col min="7421" max="7421" width="5.5" style="27" customWidth="1"/>
    <col min="7422" max="7433" width="0" style="27" hidden="1" customWidth="1"/>
    <col min="7434" max="7434" width="16.09765625" style="27" bestFit="1" customWidth="1"/>
    <col min="7435" max="7672" width="9" style="27"/>
    <col min="7673" max="7673" width="16.09765625" style="27" bestFit="1" customWidth="1"/>
    <col min="7674" max="7674" width="7.5" style="27" bestFit="1" customWidth="1"/>
    <col min="7675" max="7675" width="9" style="27"/>
    <col min="7676" max="7676" width="5.5" style="27" bestFit="1" customWidth="1"/>
    <col min="7677" max="7677" width="5.5" style="27" customWidth="1"/>
    <col min="7678" max="7689" width="0" style="27" hidden="1" customWidth="1"/>
    <col min="7690" max="7690" width="16.09765625" style="27" bestFit="1" customWidth="1"/>
    <col min="7691" max="7928" width="9" style="27"/>
    <col min="7929" max="7929" width="16.09765625" style="27" bestFit="1" customWidth="1"/>
    <col min="7930" max="7930" width="7.5" style="27" bestFit="1" customWidth="1"/>
    <col min="7931" max="7931" width="9" style="27"/>
    <col min="7932" max="7932" width="5.5" style="27" bestFit="1" customWidth="1"/>
    <col min="7933" max="7933" width="5.5" style="27" customWidth="1"/>
    <col min="7934" max="7945" width="0" style="27" hidden="1" customWidth="1"/>
    <col min="7946" max="7946" width="16.09765625" style="27" bestFit="1" customWidth="1"/>
    <col min="7947" max="8184" width="9" style="27"/>
    <col min="8185" max="8185" width="16.09765625" style="27" bestFit="1" customWidth="1"/>
    <col min="8186" max="8186" width="7.5" style="27" bestFit="1" customWidth="1"/>
    <col min="8187" max="8187" width="9" style="27"/>
    <col min="8188" max="8188" width="5.5" style="27" bestFit="1" customWidth="1"/>
    <col min="8189" max="8189" width="5.5" style="27" customWidth="1"/>
    <col min="8190" max="8201" width="0" style="27" hidden="1" customWidth="1"/>
    <col min="8202" max="8202" width="16.09765625" style="27" bestFit="1" customWidth="1"/>
    <col min="8203" max="8440" width="9" style="27"/>
    <col min="8441" max="8441" width="16.09765625" style="27" bestFit="1" customWidth="1"/>
    <col min="8442" max="8442" width="7.5" style="27" bestFit="1" customWidth="1"/>
    <col min="8443" max="8443" width="9" style="27"/>
    <col min="8444" max="8444" width="5.5" style="27" bestFit="1" customWidth="1"/>
    <col min="8445" max="8445" width="5.5" style="27" customWidth="1"/>
    <col min="8446" max="8457" width="0" style="27" hidden="1" customWidth="1"/>
    <col min="8458" max="8458" width="16.09765625" style="27" bestFit="1" customWidth="1"/>
    <col min="8459" max="8696" width="9" style="27"/>
    <col min="8697" max="8697" width="16.09765625" style="27" bestFit="1" customWidth="1"/>
    <col min="8698" max="8698" width="7.5" style="27" bestFit="1" customWidth="1"/>
    <col min="8699" max="8699" width="9" style="27"/>
    <col min="8700" max="8700" width="5.5" style="27" bestFit="1" customWidth="1"/>
    <col min="8701" max="8701" width="5.5" style="27" customWidth="1"/>
    <col min="8702" max="8713" width="0" style="27" hidden="1" customWidth="1"/>
    <col min="8714" max="8714" width="16.09765625" style="27" bestFit="1" customWidth="1"/>
    <col min="8715" max="8952" width="9" style="27"/>
    <col min="8953" max="8953" width="16.09765625" style="27" bestFit="1" customWidth="1"/>
    <col min="8954" max="8954" width="7.5" style="27" bestFit="1" customWidth="1"/>
    <col min="8955" max="8955" width="9" style="27"/>
    <col min="8956" max="8956" width="5.5" style="27" bestFit="1" customWidth="1"/>
    <col min="8957" max="8957" width="5.5" style="27" customWidth="1"/>
    <col min="8958" max="8969" width="0" style="27" hidden="1" customWidth="1"/>
    <col min="8970" max="8970" width="16.09765625" style="27" bestFit="1" customWidth="1"/>
    <col min="8971" max="9208" width="9" style="27"/>
    <col min="9209" max="9209" width="16.09765625" style="27" bestFit="1" customWidth="1"/>
    <col min="9210" max="9210" width="7.5" style="27" bestFit="1" customWidth="1"/>
    <col min="9211" max="9211" width="9" style="27"/>
    <col min="9212" max="9212" width="5.5" style="27" bestFit="1" customWidth="1"/>
    <col min="9213" max="9213" width="5.5" style="27" customWidth="1"/>
    <col min="9214" max="9225" width="0" style="27" hidden="1" customWidth="1"/>
    <col min="9226" max="9226" width="16.09765625" style="27" bestFit="1" customWidth="1"/>
    <col min="9227" max="9464" width="9" style="27"/>
    <col min="9465" max="9465" width="16.09765625" style="27" bestFit="1" customWidth="1"/>
    <col min="9466" max="9466" width="7.5" style="27" bestFit="1" customWidth="1"/>
    <col min="9467" max="9467" width="9" style="27"/>
    <col min="9468" max="9468" width="5.5" style="27" bestFit="1" customWidth="1"/>
    <col min="9469" max="9469" width="5.5" style="27" customWidth="1"/>
    <col min="9470" max="9481" width="0" style="27" hidden="1" customWidth="1"/>
    <col min="9482" max="9482" width="16.09765625" style="27" bestFit="1" customWidth="1"/>
    <col min="9483" max="9720" width="9" style="27"/>
    <col min="9721" max="9721" width="16.09765625" style="27" bestFit="1" customWidth="1"/>
    <col min="9722" max="9722" width="7.5" style="27" bestFit="1" customWidth="1"/>
    <col min="9723" max="9723" width="9" style="27"/>
    <col min="9724" max="9724" width="5.5" style="27" bestFit="1" customWidth="1"/>
    <col min="9725" max="9725" width="5.5" style="27" customWidth="1"/>
    <col min="9726" max="9737" width="0" style="27" hidden="1" customWidth="1"/>
    <col min="9738" max="9738" width="16.09765625" style="27" bestFit="1" customWidth="1"/>
    <col min="9739" max="9976" width="9" style="27"/>
    <col min="9977" max="9977" width="16.09765625" style="27" bestFit="1" customWidth="1"/>
    <col min="9978" max="9978" width="7.5" style="27" bestFit="1" customWidth="1"/>
    <col min="9979" max="9979" width="9" style="27"/>
    <col min="9980" max="9980" width="5.5" style="27" bestFit="1" customWidth="1"/>
    <col min="9981" max="9981" width="5.5" style="27" customWidth="1"/>
    <col min="9982" max="9993" width="0" style="27" hidden="1" customWidth="1"/>
    <col min="9994" max="9994" width="16.09765625" style="27" bestFit="1" customWidth="1"/>
    <col min="9995" max="10232" width="9" style="27"/>
    <col min="10233" max="10233" width="16.09765625" style="27" bestFit="1" customWidth="1"/>
    <col min="10234" max="10234" width="7.5" style="27" bestFit="1" customWidth="1"/>
    <col min="10235" max="10235" width="9" style="27"/>
    <col min="10236" max="10236" width="5.5" style="27" bestFit="1" customWidth="1"/>
    <col min="10237" max="10237" width="5.5" style="27" customWidth="1"/>
    <col min="10238" max="10249" width="0" style="27" hidden="1" customWidth="1"/>
    <col min="10250" max="10250" width="16.09765625" style="27" bestFit="1" customWidth="1"/>
    <col min="10251" max="10488" width="9" style="27"/>
    <col min="10489" max="10489" width="16.09765625" style="27" bestFit="1" customWidth="1"/>
    <col min="10490" max="10490" width="7.5" style="27" bestFit="1" customWidth="1"/>
    <col min="10491" max="10491" width="9" style="27"/>
    <col min="10492" max="10492" width="5.5" style="27" bestFit="1" customWidth="1"/>
    <col min="10493" max="10493" width="5.5" style="27" customWidth="1"/>
    <col min="10494" max="10505" width="0" style="27" hidden="1" customWidth="1"/>
    <col min="10506" max="10506" width="16.09765625" style="27" bestFit="1" customWidth="1"/>
    <col min="10507" max="10744" width="9" style="27"/>
    <col min="10745" max="10745" width="16.09765625" style="27" bestFit="1" customWidth="1"/>
    <col min="10746" max="10746" width="7.5" style="27" bestFit="1" customWidth="1"/>
    <col min="10747" max="10747" width="9" style="27"/>
    <col min="10748" max="10748" width="5.5" style="27" bestFit="1" customWidth="1"/>
    <col min="10749" max="10749" width="5.5" style="27" customWidth="1"/>
    <col min="10750" max="10761" width="0" style="27" hidden="1" customWidth="1"/>
    <col min="10762" max="10762" width="16.09765625" style="27" bestFit="1" customWidth="1"/>
    <col min="10763" max="11000" width="9" style="27"/>
    <col min="11001" max="11001" width="16.09765625" style="27" bestFit="1" customWidth="1"/>
    <col min="11002" max="11002" width="7.5" style="27" bestFit="1" customWidth="1"/>
    <col min="11003" max="11003" width="9" style="27"/>
    <col min="11004" max="11004" width="5.5" style="27" bestFit="1" customWidth="1"/>
    <col min="11005" max="11005" width="5.5" style="27" customWidth="1"/>
    <col min="11006" max="11017" width="0" style="27" hidden="1" customWidth="1"/>
    <col min="11018" max="11018" width="16.09765625" style="27" bestFit="1" customWidth="1"/>
    <col min="11019" max="11256" width="9" style="27"/>
    <col min="11257" max="11257" width="16.09765625" style="27" bestFit="1" customWidth="1"/>
    <col min="11258" max="11258" width="7.5" style="27" bestFit="1" customWidth="1"/>
    <col min="11259" max="11259" width="9" style="27"/>
    <col min="11260" max="11260" width="5.5" style="27" bestFit="1" customWidth="1"/>
    <col min="11261" max="11261" width="5.5" style="27" customWidth="1"/>
    <col min="11262" max="11273" width="0" style="27" hidden="1" customWidth="1"/>
    <col min="11274" max="11274" width="16.09765625" style="27" bestFit="1" customWidth="1"/>
    <col min="11275" max="11512" width="9" style="27"/>
    <col min="11513" max="11513" width="16.09765625" style="27" bestFit="1" customWidth="1"/>
    <col min="11514" max="11514" width="7.5" style="27" bestFit="1" customWidth="1"/>
    <col min="11515" max="11515" width="9" style="27"/>
    <col min="11516" max="11516" width="5.5" style="27" bestFit="1" customWidth="1"/>
    <col min="11517" max="11517" width="5.5" style="27" customWidth="1"/>
    <col min="11518" max="11529" width="0" style="27" hidden="1" customWidth="1"/>
    <col min="11530" max="11530" width="16.09765625" style="27" bestFit="1" customWidth="1"/>
    <col min="11531" max="11768" width="9" style="27"/>
    <col min="11769" max="11769" width="16.09765625" style="27" bestFit="1" customWidth="1"/>
    <col min="11770" max="11770" width="7.5" style="27" bestFit="1" customWidth="1"/>
    <col min="11771" max="11771" width="9" style="27"/>
    <col min="11772" max="11772" width="5.5" style="27" bestFit="1" customWidth="1"/>
    <col min="11773" max="11773" width="5.5" style="27" customWidth="1"/>
    <col min="11774" max="11785" width="0" style="27" hidden="1" customWidth="1"/>
    <col min="11786" max="11786" width="16.09765625" style="27" bestFit="1" customWidth="1"/>
    <col min="11787" max="12024" width="9" style="27"/>
    <col min="12025" max="12025" width="16.09765625" style="27" bestFit="1" customWidth="1"/>
    <col min="12026" max="12026" width="7.5" style="27" bestFit="1" customWidth="1"/>
    <col min="12027" max="12027" width="9" style="27"/>
    <col min="12028" max="12028" width="5.5" style="27" bestFit="1" customWidth="1"/>
    <col min="12029" max="12029" width="5.5" style="27" customWidth="1"/>
    <col min="12030" max="12041" width="0" style="27" hidden="1" customWidth="1"/>
    <col min="12042" max="12042" width="16.09765625" style="27" bestFit="1" customWidth="1"/>
    <col min="12043" max="12280" width="9" style="27"/>
    <col min="12281" max="12281" width="16.09765625" style="27" bestFit="1" customWidth="1"/>
    <col min="12282" max="12282" width="7.5" style="27" bestFit="1" customWidth="1"/>
    <col min="12283" max="12283" width="9" style="27"/>
    <col min="12284" max="12284" width="5.5" style="27" bestFit="1" customWidth="1"/>
    <col min="12285" max="12285" width="5.5" style="27" customWidth="1"/>
    <col min="12286" max="12297" width="0" style="27" hidden="1" customWidth="1"/>
    <col min="12298" max="12298" width="16.09765625" style="27" bestFit="1" customWidth="1"/>
    <col min="12299" max="12536" width="9" style="27"/>
    <col min="12537" max="12537" width="16.09765625" style="27" bestFit="1" customWidth="1"/>
    <col min="12538" max="12538" width="7.5" style="27" bestFit="1" customWidth="1"/>
    <col min="12539" max="12539" width="9" style="27"/>
    <col min="12540" max="12540" width="5.5" style="27" bestFit="1" customWidth="1"/>
    <col min="12541" max="12541" width="5.5" style="27" customWidth="1"/>
    <col min="12542" max="12553" width="0" style="27" hidden="1" customWidth="1"/>
    <col min="12554" max="12554" width="16.09765625" style="27" bestFit="1" customWidth="1"/>
    <col min="12555" max="12792" width="9" style="27"/>
    <col min="12793" max="12793" width="16.09765625" style="27" bestFit="1" customWidth="1"/>
    <col min="12794" max="12794" width="7.5" style="27" bestFit="1" customWidth="1"/>
    <col min="12795" max="12795" width="9" style="27"/>
    <col min="12796" max="12796" width="5.5" style="27" bestFit="1" customWidth="1"/>
    <col min="12797" max="12797" width="5.5" style="27" customWidth="1"/>
    <col min="12798" max="12809" width="0" style="27" hidden="1" customWidth="1"/>
    <col min="12810" max="12810" width="16.09765625" style="27" bestFit="1" customWidth="1"/>
    <col min="12811" max="13048" width="9" style="27"/>
    <col min="13049" max="13049" width="16.09765625" style="27" bestFit="1" customWidth="1"/>
    <col min="13050" max="13050" width="7.5" style="27" bestFit="1" customWidth="1"/>
    <col min="13051" max="13051" width="9" style="27"/>
    <col min="13052" max="13052" width="5.5" style="27" bestFit="1" customWidth="1"/>
    <col min="13053" max="13053" width="5.5" style="27" customWidth="1"/>
    <col min="13054" max="13065" width="0" style="27" hidden="1" customWidth="1"/>
    <col min="13066" max="13066" width="16.09765625" style="27" bestFit="1" customWidth="1"/>
    <col min="13067" max="13304" width="9" style="27"/>
    <col min="13305" max="13305" width="16.09765625" style="27" bestFit="1" customWidth="1"/>
    <col min="13306" max="13306" width="7.5" style="27" bestFit="1" customWidth="1"/>
    <col min="13307" max="13307" width="9" style="27"/>
    <col min="13308" max="13308" width="5.5" style="27" bestFit="1" customWidth="1"/>
    <col min="13309" max="13309" width="5.5" style="27" customWidth="1"/>
    <col min="13310" max="13321" width="0" style="27" hidden="1" customWidth="1"/>
    <col min="13322" max="13322" width="16.09765625" style="27" bestFit="1" customWidth="1"/>
    <col min="13323" max="13560" width="9" style="27"/>
    <col min="13561" max="13561" width="16.09765625" style="27" bestFit="1" customWidth="1"/>
    <col min="13562" max="13562" width="7.5" style="27" bestFit="1" customWidth="1"/>
    <col min="13563" max="13563" width="9" style="27"/>
    <col min="13564" max="13564" width="5.5" style="27" bestFit="1" customWidth="1"/>
    <col min="13565" max="13565" width="5.5" style="27" customWidth="1"/>
    <col min="13566" max="13577" width="0" style="27" hidden="1" customWidth="1"/>
    <col min="13578" max="13578" width="16.09765625" style="27" bestFit="1" customWidth="1"/>
    <col min="13579" max="13816" width="9" style="27"/>
    <col min="13817" max="13817" width="16.09765625" style="27" bestFit="1" customWidth="1"/>
    <col min="13818" max="13818" width="7.5" style="27" bestFit="1" customWidth="1"/>
    <col min="13819" max="13819" width="9" style="27"/>
    <col min="13820" max="13820" width="5.5" style="27" bestFit="1" customWidth="1"/>
    <col min="13821" max="13821" width="5.5" style="27" customWidth="1"/>
    <col min="13822" max="13833" width="0" style="27" hidden="1" customWidth="1"/>
    <col min="13834" max="13834" width="16.09765625" style="27" bestFit="1" customWidth="1"/>
    <col min="13835" max="14072" width="9" style="27"/>
    <col min="14073" max="14073" width="16.09765625" style="27" bestFit="1" customWidth="1"/>
    <col min="14074" max="14074" width="7.5" style="27" bestFit="1" customWidth="1"/>
    <col min="14075" max="14075" width="9" style="27"/>
    <col min="14076" max="14076" width="5.5" style="27" bestFit="1" customWidth="1"/>
    <col min="14077" max="14077" width="5.5" style="27" customWidth="1"/>
    <col min="14078" max="14089" width="0" style="27" hidden="1" customWidth="1"/>
    <col min="14090" max="14090" width="16.09765625" style="27" bestFit="1" customWidth="1"/>
    <col min="14091" max="14328" width="9" style="27"/>
    <col min="14329" max="14329" width="16.09765625" style="27" bestFit="1" customWidth="1"/>
    <col min="14330" max="14330" width="7.5" style="27" bestFit="1" customWidth="1"/>
    <col min="14331" max="14331" width="9" style="27"/>
    <col min="14332" max="14332" width="5.5" style="27" bestFit="1" customWidth="1"/>
    <col min="14333" max="14333" width="5.5" style="27" customWidth="1"/>
    <col min="14334" max="14345" width="0" style="27" hidden="1" customWidth="1"/>
    <col min="14346" max="14346" width="16.09765625" style="27" bestFit="1" customWidth="1"/>
    <col min="14347" max="14584" width="9" style="27"/>
    <col min="14585" max="14585" width="16.09765625" style="27" bestFit="1" customWidth="1"/>
    <col min="14586" max="14586" width="7.5" style="27" bestFit="1" customWidth="1"/>
    <col min="14587" max="14587" width="9" style="27"/>
    <col min="14588" max="14588" width="5.5" style="27" bestFit="1" customWidth="1"/>
    <col min="14589" max="14589" width="5.5" style="27" customWidth="1"/>
    <col min="14590" max="14601" width="0" style="27" hidden="1" customWidth="1"/>
    <col min="14602" max="14602" width="16.09765625" style="27" bestFit="1" customWidth="1"/>
    <col min="14603" max="14840" width="9" style="27"/>
    <col min="14841" max="14841" width="16.09765625" style="27" bestFit="1" customWidth="1"/>
    <col min="14842" max="14842" width="7.5" style="27" bestFit="1" customWidth="1"/>
    <col min="14843" max="14843" width="9" style="27"/>
    <col min="14844" max="14844" width="5.5" style="27" bestFit="1" customWidth="1"/>
    <col min="14845" max="14845" width="5.5" style="27" customWidth="1"/>
    <col min="14846" max="14857" width="0" style="27" hidden="1" customWidth="1"/>
    <col min="14858" max="14858" width="16.09765625" style="27" bestFit="1" customWidth="1"/>
    <col min="14859" max="15096" width="9" style="27"/>
    <col min="15097" max="15097" width="16.09765625" style="27" bestFit="1" customWidth="1"/>
    <col min="15098" max="15098" width="7.5" style="27" bestFit="1" customWidth="1"/>
    <col min="15099" max="15099" width="9" style="27"/>
    <col min="15100" max="15100" width="5.5" style="27" bestFit="1" customWidth="1"/>
    <col min="15101" max="15101" width="5.5" style="27" customWidth="1"/>
    <col min="15102" max="15113" width="0" style="27" hidden="1" customWidth="1"/>
    <col min="15114" max="15114" width="16.09765625" style="27" bestFit="1" customWidth="1"/>
    <col min="15115" max="15352" width="9" style="27"/>
    <col min="15353" max="15353" width="16.09765625" style="27" bestFit="1" customWidth="1"/>
    <col min="15354" max="15354" width="7.5" style="27" bestFit="1" customWidth="1"/>
    <col min="15355" max="15355" width="9" style="27"/>
    <col min="15356" max="15356" width="5.5" style="27" bestFit="1" customWidth="1"/>
    <col min="15357" max="15357" width="5.5" style="27" customWidth="1"/>
    <col min="15358" max="15369" width="0" style="27" hidden="1" customWidth="1"/>
    <col min="15370" max="15370" width="16.09765625" style="27" bestFit="1" customWidth="1"/>
    <col min="15371" max="15608" width="9" style="27"/>
    <col min="15609" max="15609" width="16.09765625" style="27" bestFit="1" customWidth="1"/>
    <col min="15610" max="15610" width="7.5" style="27" bestFit="1" customWidth="1"/>
    <col min="15611" max="15611" width="9" style="27"/>
    <col min="15612" max="15612" width="5.5" style="27" bestFit="1" customWidth="1"/>
    <col min="15613" max="15613" width="5.5" style="27" customWidth="1"/>
    <col min="15614" max="15625" width="0" style="27" hidden="1" customWidth="1"/>
    <col min="15626" max="15626" width="16.09765625" style="27" bestFit="1" customWidth="1"/>
    <col min="15627" max="15864" width="9" style="27"/>
    <col min="15865" max="15865" width="16.09765625" style="27" bestFit="1" customWidth="1"/>
    <col min="15866" max="15866" width="7.5" style="27" bestFit="1" customWidth="1"/>
    <col min="15867" max="15867" width="9" style="27"/>
    <col min="15868" max="15868" width="5.5" style="27" bestFit="1" customWidth="1"/>
    <col min="15869" max="15869" width="5.5" style="27" customWidth="1"/>
    <col min="15870" max="15881" width="0" style="27" hidden="1" customWidth="1"/>
    <col min="15882" max="15882" width="16.09765625" style="27" bestFit="1" customWidth="1"/>
    <col min="15883" max="16120" width="9" style="27"/>
    <col min="16121" max="16121" width="16.09765625" style="27" bestFit="1" customWidth="1"/>
    <col min="16122" max="16122" width="7.5" style="27" bestFit="1" customWidth="1"/>
    <col min="16123" max="16123" width="9" style="27"/>
    <col min="16124" max="16124" width="5.5" style="27" bestFit="1" customWidth="1"/>
    <col min="16125" max="16125" width="5.5" style="27" customWidth="1"/>
    <col min="16126" max="16137" width="0" style="27" hidden="1" customWidth="1"/>
    <col min="16138" max="16138" width="16.09765625" style="27" bestFit="1" customWidth="1"/>
    <col min="16139" max="16384" width="9" style="27"/>
  </cols>
  <sheetData>
    <row r="1" spans="1:20">
      <c r="R1" s="27" t="s">
        <v>24</v>
      </c>
    </row>
    <row r="2" spans="1:20">
      <c r="A2" s="28" t="s">
        <v>25</v>
      </c>
      <c r="B2" s="113"/>
      <c r="C2" s="114"/>
      <c r="D2" s="115"/>
      <c r="E2" s="29"/>
      <c r="R2" s="30"/>
      <c r="T2" s="27" t="s">
        <v>86</v>
      </c>
    </row>
    <row r="3" spans="1:20">
      <c r="A3" s="28" t="s">
        <v>26</v>
      </c>
      <c r="B3" s="135"/>
      <c r="C3" s="136"/>
      <c r="D3" s="137"/>
      <c r="E3" s="29"/>
      <c r="R3" s="29"/>
      <c r="T3" s="27" t="s">
        <v>87</v>
      </c>
    </row>
    <row r="4" spans="1:20">
      <c r="A4" s="31"/>
      <c r="B4" s="32" t="s">
        <v>27</v>
      </c>
      <c r="C4" s="32" t="s">
        <v>28</v>
      </c>
      <c r="D4" s="33"/>
      <c r="F4" s="34" t="s">
        <v>29</v>
      </c>
      <c r="G4" s="34" t="s">
        <v>30</v>
      </c>
      <c r="H4" s="34" t="s">
        <v>31</v>
      </c>
      <c r="I4" s="34" t="s">
        <v>32</v>
      </c>
      <c r="J4" s="34" t="s">
        <v>33</v>
      </c>
      <c r="K4" s="34">
        <v>1</v>
      </c>
      <c r="L4" s="34">
        <v>2</v>
      </c>
      <c r="M4" s="34">
        <v>3</v>
      </c>
      <c r="N4" s="34">
        <v>4</v>
      </c>
      <c r="O4" s="34">
        <v>5</v>
      </c>
      <c r="P4" s="34">
        <v>6</v>
      </c>
      <c r="Q4" s="34">
        <v>7</v>
      </c>
      <c r="R4" s="35" t="s">
        <v>34</v>
      </c>
    </row>
    <row r="5" spans="1:20">
      <c r="A5" s="28" t="s">
        <v>35</v>
      </c>
      <c r="B5" s="30"/>
      <c r="C5" s="30"/>
      <c r="D5" s="36"/>
      <c r="F5" s="34" t="str">
        <f>B5&amp;"　"&amp;C5</f>
        <v>　</v>
      </c>
      <c r="G5" s="34">
        <f>LEN(F5)</f>
        <v>1</v>
      </c>
      <c r="H5" s="34">
        <f>I5+1</f>
        <v>1</v>
      </c>
      <c r="I5" s="34">
        <f>LEN(C5)</f>
        <v>0</v>
      </c>
      <c r="J5" s="34">
        <f>LEN(B5)</f>
        <v>0</v>
      </c>
      <c r="K5" s="34" t="str">
        <f>LEFT(B5,1)</f>
        <v/>
      </c>
      <c r="L5" s="34" t="str">
        <f>IF(J5&gt;2,MID(B5,2,1),"　")</f>
        <v>　</v>
      </c>
      <c r="M5" s="34" t="str">
        <f>IF(J5=1,"　",IF(J5=2,MID(B5,2,1),MID(B5,3,1)))</f>
        <v/>
      </c>
      <c r="N5" s="34" t="s">
        <v>36</v>
      </c>
      <c r="O5" s="34" t="str">
        <f>IF(I5=1,"　",LEFT(C5,1))</f>
        <v/>
      </c>
      <c r="P5" s="34" t="str">
        <f>IF(I5&gt;2,MID(C5,2,1),"　")</f>
        <v>　</v>
      </c>
      <c r="Q5" s="34" t="str">
        <f>RIGHT(C5,1)</f>
        <v/>
      </c>
      <c r="R5" s="37" t="str">
        <f>IF(B5="","",K5&amp;L5&amp;M5&amp;N5&amp;O5&amp;P5&amp;Q5)</f>
        <v/>
      </c>
    </row>
    <row r="6" spans="1:20">
      <c r="A6" s="28" t="s">
        <v>37</v>
      </c>
      <c r="B6" s="30"/>
      <c r="C6" s="30"/>
      <c r="D6" s="38"/>
      <c r="F6" s="34" t="str">
        <f>B6&amp;"　"&amp;C6</f>
        <v>　</v>
      </c>
      <c r="G6" s="34">
        <f>LEN(F6)</f>
        <v>1</v>
      </c>
      <c r="H6" s="34">
        <f>I6+1</f>
        <v>1</v>
      </c>
      <c r="I6" s="34">
        <f>LEN(C6)</f>
        <v>0</v>
      </c>
      <c r="J6" s="34">
        <f>LEN(B6)</f>
        <v>0</v>
      </c>
      <c r="K6" s="34" t="str">
        <f>LEFT(B6,1)</f>
        <v/>
      </c>
      <c r="L6" s="34" t="str">
        <f>IF(J6&gt;2,MID(B6,2,1),"　")</f>
        <v>　</v>
      </c>
      <c r="M6" s="34" t="str">
        <f>IF(J6=1,"　",IF(J6=2,MID(B6,2,1),MID(B6,3,1)))</f>
        <v/>
      </c>
      <c r="N6" s="34" t="s">
        <v>36</v>
      </c>
      <c r="O6" s="34" t="str">
        <f>IF(I6=1,"　",LEFT(C6,1))</f>
        <v/>
      </c>
      <c r="P6" s="34" t="str">
        <f>IF(I6&gt;2,MID(C6,2,1),"　")</f>
        <v>　</v>
      </c>
      <c r="Q6" s="34" t="str">
        <f>RIGHT(C6,1)</f>
        <v/>
      </c>
      <c r="R6" s="37" t="str">
        <f>IF(B6="","",K6&amp;L6&amp;M6&amp;N6&amp;O6&amp;P6&amp;Q6)</f>
        <v/>
      </c>
    </row>
    <row r="7" spans="1:20">
      <c r="A7" s="28" t="s">
        <v>38</v>
      </c>
      <c r="B7" s="30"/>
      <c r="C7" s="30"/>
      <c r="D7" s="38"/>
      <c r="F7" s="34" t="str">
        <f>B7&amp;"　"&amp;C7</f>
        <v>　</v>
      </c>
      <c r="G7" s="34">
        <f>LEN(F7)</f>
        <v>1</v>
      </c>
      <c r="H7" s="34">
        <f>I7+1</f>
        <v>1</v>
      </c>
      <c r="I7" s="34">
        <f>LEN(C7)</f>
        <v>0</v>
      </c>
      <c r="J7" s="34">
        <f>LEN(B7)</f>
        <v>0</v>
      </c>
      <c r="K7" s="34" t="str">
        <f>LEFT(B7,1)</f>
        <v/>
      </c>
      <c r="L7" s="34" t="str">
        <f>IF(J7&gt;2,MID(B7,2,1),"　")</f>
        <v>　</v>
      </c>
      <c r="M7" s="34" t="str">
        <f>IF(J7=1,"　",IF(J7=2,MID(B7,2,1),MID(B7,3,1)))</f>
        <v/>
      </c>
      <c r="N7" s="34" t="s">
        <v>36</v>
      </c>
      <c r="O7" s="34" t="str">
        <f>IF(I7=1,"　",LEFT(C7,1))</f>
        <v/>
      </c>
      <c r="P7" s="34" t="str">
        <f>IF(I7&gt;2,MID(C7,2,1),"　")</f>
        <v>　</v>
      </c>
      <c r="Q7" s="34" t="str">
        <f>RIGHT(C7,1)</f>
        <v/>
      </c>
      <c r="R7" s="37" t="str">
        <f>IF(B7="","",K7&amp;L7&amp;M7&amp;N7&amp;O7&amp;P7&amp;Q7)</f>
        <v/>
      </c>
    </row>
    <row r="8" spans="1:20">
      <c r="A8" s="28" t="s">
        <v>39</v>
      </c>
      <c r="B8" s="30"/>
      <c r="C8" s="30"/>
      <c r="D8" s="38"/>
      <c r="F8" s="34" t="str">
        <f>B8&amp;"　"&amp;C8</f>
        <v>　</v>
      </c>
      <c r="G8" s="34">
        <f>LEN(F8)</f>
        <v>1</v>
      </c>
      <c r="H8" s="34">
        <f>I8+1</f>
        <v>1</v>
      </c>
      <c r="I8" s="34">
        <f>LEN(C8)</f>
        <v>0</v>
      </c>
      <c r="J8" s="34">
        <f>LEN(B8)</f>
        <v>0</v>
      </c>
      <c r="K8" s="34" t="str">
        <f>LEFT(B8,1)</f>
        <v/>
      </c>
      <c r="L8" s="34" t="str">
        <f>IF(J8&gt;2,MID(B8,2,1),"　")</f>
        <v>　</v>
      </c>
      <c r="M8" s="34" t="str">
        <f>IF(J8=1,"　",IF(J8=2,MID(B8,2,1),MID(B8,3,1)))</f>
        <v/>
      </c>
      <c r="N8" s="34" t="s">
        <v>36</v>
      </c>
      <c r="O8" s="34" t="str">
        <f>IF(I8=1,"　",LEFT(C8,1))</f>
        <v/>
      </c>
      <c r="P8" s="34" t="str">
        <f>IF(I8&gt;2,MID(C8,2,1),"　")</f>
        <v>　</v>
      </c>
      <c r="Q8" s="34" t="str">
        <f>RIGHT(C8,1)</f>
        <v/>
      </c>
      <c r="R8" s="37" t="str">
        <f>IF(B8="","",K8&amp;L8&amp;M8&amp;N8&amp;O8&amp;P8&amp;Q8)</f>
        <v/>
      </c>
    </row>
    <row r="9" spans="1:20">
      <c r="A9" s="28" t="s">
        <v>40</v>
      </c>
      <c r="B9" s="30"/>
      <c r="C9" s="30"/>
      <c r="D9" s="38"/>
      <c r="F9" s="34" t="str">
        <f>B9&amp;"　"&amp;C9</f>
        <v>　</v>
      </c>
      <c r="G9" s="34">
        <f>LEN(F9)</f>
        <v>1</v>
      </c>
      <c r="H9" s="34">
        <f>I9+1</f>
        <v>1</v>
      </c>
      <c r="I9" s="34">
        <f>LEN(C9)</f>
        <v>0</v>
      </c>
      <c r="J9" s="34">
        <f>LEN(B9)</f>
        <v>0</v>
      </c>
      <c r="K9" s="34" t="str">
        <f>LEFT(B9,1)</f>
        <v/>
      </c>
      <c r="L9" s="34" t="str">
        <f>IF(J9&gt;2,MID(B9,2,1),"　")</f>
        <v>　</v>
      </c>
      <c r="M9" s="34" t="str">
        <f>IF(J9=1,"　",IF(J9=2,MID(B9,2,1),MID(B9,3,1)))</f>
        <v/>
      </c>
      <c r="N9" s="34" t="s">
        <v>36</v>
      </c>
      <c r="O9" s="34" t="str">
        <f>IF(I9=1,"　",LEFT(C9,1))</f>
        <v/>
      </c>
      <c r="P9" s="34" t="str">
        <f>IF(I9&gt;2,MID(C9,2,1),"　")</f>
        <v>　</v>
      </c>
      <c r="Q9" s="34" t="str">
        <f>RIGHT(C9,1)</f>
        <v/>
      </c>
      <c r="R9" s="37" t="str">
        <f>IF(B9="","",K9&amp;L9&amp;M9&amp;N9&amp;O9&amp;P9&amp;Q9)</f>
        <v/>
      </c>
    </row>
    <row r="11" spans="1:20" ht="21">
      <c r="A11" s="31" t="s">
        <v>41</v>
      </c>
      <c r="B11" s="41" t="s">
        <v>27</v>
      </c>
      <c r="C11" s="41" t="s">
        <v>28</v>
      </c>
      <c r="D11" s="31" t="s">
        <v>42</v>
      </c>
      <c r="E11" s="31" t="s">
        <v>43</v>
      </c>
      <c r="F11" s="34" t="s">
        <v>29</v>
      </c>
      <c r="G11" s="34" t="s">
        <v>30</v>
      </c>
      <c r="H11" s="34" t="s">
        <v>31</v>
      </c>
      <c r="I11" s="34" t="s">
        <v>32</v>
      </c>
      <c r="J11" s="34" t="s">
        <v>33</v>
      </c>
      <c r="K11" s="34">
        <v>1</v>
      </c>
      <c r="L11" s="34">
        <v>2</v>
      </c>
      <c r="M11" s="34">
        <v>3</v>
      </c>
      <c r="N11" s="34">
        <v>4</v>
      </c>
      <c r="O11" s="34">
        <v>5</v>
      </c>
      <c r="P11" s="34">
        <v>6</v>
      </c>
      <c r="Q11" s="34">
        <v>7</v>
      </c>
      <c r="R11" s="42" t="s">
        <v>34</v>
      </c>
    </row>
    <row r="12" spans="1:20" ht="18" customHeight="1">
      <c r="A12" s="44"/>
      <c r="B12" s="30"/>
      <c r="C12" s="30"/>
      <c r="D12" s="40"/>
      <c r="E12" s="40"/>
      <c r="F12" s="34" t="str">
        <f t="shared" ref="F12:F29" si="0">B12&amp;"　"&amp;C12</f>
        <v>　</v>
      </c>
      <c r="G12" s="34">
        <f t="shared" ref="G12:G29" si="1">LEN(F12)</f>
        <v>1</v>
      </c>
      <c r="H12" s="34">
        <f t="shared" ref="H12:H29" si="2">I12+1</f>
        <v>1</v>
      </c>
      <c r="I12" s="34">
        <f t="shared" ref="I12:I29" si="3">LEN(C12)</f>
        <v>0</v>
      </c>
      <c r="J12" s="34">
        <f t="shared" ref="J12:J29" si="4">LEN(B12)</f>
        <v>0</v>
      </c>
      <c r="K12" s="34" t="str">
        <f t="shared" ref="K12:K29" si="5">LEFT(B12,1)</f>
        <v/>
      </c>
      <c r="L12" s="34" t="str">
        <f t="shared" ref="L12:L29" si="6">IF(J12&gt;2,MID(B12,2,1),"　")</f>
        <v>　</v>
      </c>
      <c r="M12" s="34" t="str">
        <f t="shared" ref="M12:M29" si="7">IF(J12=1,"　",IF(J12=2,MID(B12,2,1),MID(B12,3,1)))</f>
        <v/>
      </c>
      <c r="N12" s="34" t="s">
        <v>36</v>
      </c>
      <c r="O12" s="34" t="str">
        <f t="shared" ref="O12:O29" si="8">IF(I12=1,"　",LEFT(C12,1))</f>
        <v/>
      </c>
      <c r="P12" s="34" t="str">
        <f t="shared" ref="P12:P29" si="9">IF(I12&gt;2,MID(C12,2,1),"　")</f>
        <v>　</v>
      </c>
      <c r="Q12" s="34" t="str">
        <f t="shared" ref="Q12:Q29" si="10">RIGHT(C12,1)</f>
        <v/>
      </c>
      <c r="R12" s="37" t="str">
        <f t="shared" ref="R12:R29" si="11">IF(B12="","",K12&amp;L12&amp;M12&amp;N12&amp;O12&amp;P12&amp;Q12)</f>
        <v/>
      </c>
      <c r="S12" s="27" ph="1"/>
      <c r="T12" s="27" t="s">
        <v>83</v>
      </c>
    </row>
    <row r="13" spans="1:20" ht="18" customHeight="1">
      <c r="A13" s="28"/>
      <c r="B13" s="39"/>
      <c r="C13" s="40"/>
      <c r="D13" s="30"/>
      <c r="E13" s="30"/>
      <c r="F13" s="34" t="str">
        <f t="shared" si="0"/>
        <v>　</v>
      </c>
      <c r="G13" s="34">
        <f t="shared" si="1"/>
        <v>1</v>
      </c>
      <c r="H13" s="34">
        <f t="shared" si="2"/>
        <v>1</v>
      </c>
      <c r="I13" s="34">
        <f t="shared" si="3"/>
        <v>0</v>
      </c>
      <c r="J13" s="34">
        <f t="shared" si="4"/>
        <v>0</v>
      </c>
      <c r="K13" s="34" t="str">
        <f t="shared" si="5"/>
        <v/>
      </c>
      <c r="L13" s="34" t="str">
        <f t="shared" si="6"/>
        <v>　</v>
      </c>
      <c r="M13" s="34" t="str">
        <f t="shared" si="7"/>
        <v/>
      </c>
      <c r="N13" s="34" t="s">
        <v>36</v>
      </c>
      <c r="O13" s="34" t="str">
        <f t="shared" si="8"/>
        <v/>
      </c>
      <c r="P13" s="34" t="str">
        <f t="shared" si="9"/>
        <v>　</v>
      </c>
      <c r="Q13" s="34" t="str">
        <f t="shared" si="10"/>
        <v/>
      </c>
      <c r="R13" s="37" t="str">
        <f t="shared" si="11"/>
        <v/>
      </c>
      <c r="T13" s="27" t="s">
        <v>84</v>
      </c>
    </row>
    <row r="14" spans="1:20" ht="18" customHeight="1">
      <c r="A14" s="28"/>
      <c r="B14" s="30"/>
      <c r="C14" s="30"/>
      <c r="D14" s="40"/>
      <c r="E14" s="30"/>
      <c r="F14" s="34" t="str">
        <f t="shared" si="0"/>
        <v>　</v>
      </c>
      <c r="G14" s="34">
        <f t="shared" si="1"/>
        <v>1</v>
      </c>
      <c r="H14" s="34">
        <f t="shared" si="2"/>
        <v>1</v>
      </c>
      <c r="I14" s="34">
        <f t="shared" si="3"/>
        <v>0</v>
      </c>
      <c r="J14" s="34">
        <f t="shared" si="4"/>
        <v>0</v>
      </c>
      <c r="K14" s="34" t="str">
        <f t="shared" si="5"/>
        <v/>
      </c>
      <c r="L14" s="34" t="str">
        <f t="shared" si="6"/>
        <v>　</v>
      </c>
      <c r="M14" s="34" t="str">
        <f t="shared" si="7"/>
        <v/>
      </c>
      <c r="N14" s="34" t="s">
        <v>36</v>
      </c>
      <c r="O14" s="34" t="str">
        <f t="shared" si="8"/>
        <v/>
      </c>
      <c r="P14" s="34" t="str">
        <f t="shared" si="9"/>
        <v>　</v>
      </c>
      <c r="Q14" s="34" t="str">
        <f t="shared" si="10"/>
        <v/>
      </c>
      <c r="R14" s="37" t="str">
        <f t="shared" si="11"/>
        <v/>
      </c>
    </row>
    <row r="15" spans="1:20" ht="18" customHeight="1">
      <c r="A15" s="28"/>
      <c r="B15" s="39"/>
      <c r="C15" s="40"/>
      <c r="D15" s="40"/>
      <c r="E15" s="40"/>
      <c r="F15" s="34" t="str">
        <f t="shared" si="0"/>
        <v>　</v>
      </c>
      <c r="G15" s="34">
        <f t="shared" si="1"/>
        <v>1</v>
      </c>
      <c r="H15" s="34">
        <f t="shared" si="2"/>
        <v>1</v>
      </c>
      <c r="I15" s="34">
        <f t="shared" si="3"/>
        <v>0</v>
      </c>
      <c r="J15" s="34">
        <f t="shared" si="4"/>
        <v>0</v>
      </c>
      <c r="K15" s="34" t="str">
        <f t="shared" si="5"/>
        <v/>
      </c>
      <c r="L15" s="34" t="str">
        <f t="shared" si="6"/>
        <v>　</v>
      </c>
      <c r="M15" s="34" t="str">
        <f t="shared" si="7"/>
        <v/>
      </c>
      <c r="N15" s="34" t="s">
        <v>36</v>
      </c>
      <c r="O15" s="34" t="str">
        <f t="shared" si="8"/>
        <v/>
      </c>
      <c r="P15" s="34" t="str">
        <f t="shared" si="9"/>
        <v>　</v>
      </c>
      <c r="Q15" s="34" t="str">
        <f t="shared" si="10"/>
        <v/>
      </c>
      <c r="R15" s="37" t="str">
        <f t="shared" si="11"/>
        <v/>
      </c>
    </row>
    <row r="16" spans="1:20" ht="18" customHeight="1">
      <c r="A16" s="28"/>
      <c r="B16" s="39"/>
      <c r="C16" s="40"/>
      <c r="D16" s="40"/>
      <c r="E16" s="30"/>
      <c r="F16" s="34" t="str">
        <f t="shared" si="0"/>
        <v>　</v>
      </c>
      <c r="G16" s="34">
        <f t="shared" si="1"/>
        <v>1</v>
      </c>
      <c r="H16" s="34">
        <f t="shared" si="2"/>
        <v>1</v>
      </c>
      <c r="I16" s="34">
        <f t="shared" si="3"/>
        <v>0</v>
      </c>
      <c r="J16" s="34">
        <f t="shared" si="4"/>
        <v>0</v>
      </c>
      <c r="K16" s="34" t="str">
        <f t="shared" si="5"/>
        <v/>
      </c>
      <c r="L16" s="34" t="str">
        <f t="shared" si="6"/>
        <v>　</v>
      </c>
      <c r="M16" s="34" t="str">
        <f t="shared" si="7"/>
        <v/>
      </c>
      <c r="N16" s="34" t="s">
        <v>36</v>
      </c>
      <c r="O16" s="34" t="str">
        <f t="shared" si="8"/>
        <v/>
      </c>
      <c r="P16" s="34" t="str">
        <f t="shared" si="9"/>
        <v>　</v>
      </c>
      <c r="Q16" s="34" t="str">
        <f t="shared" si="10"/>
        <v/>
      </c>
      <c r="R16" s="37" t="str">
        <f t="shared" si="11"/>
        <v/>
      </c>
    </row>
    <row r="17" spans="1:18" ht="18" customHeight="1">
      <c r="A17" s="28"/>
      <c r="B17" s="30"/>
      <c r="C17" s="30"/>
      <c r="D17" s="40"/>
      <c r="E17" s="40"/>
      <c r="F17" s="34" t="str">
        <f t="shared" si="0"/>
        <v>　</v>
      </c>
      <c r="G17" s="34">
        <f t="shared" si="1"/>
        <v>1</v>
      </c>
      <c r="H17" s="34">
        <f t="shared" si="2"/>
        <v>1</v>
      </c>
      <c r="I17" s="34">
        <f t="shared" si="3"/>
        <v>0</v>
      </c>
      <c r="J17" s="34">
        <f t="shared" si="4"/>
        <v>0</v>
      </c>
      <c r="K17" s="34" t="str">
        <f t="shared" si="5"/>
        <v/>
      </c>
      <c r="L17" s="34" t="str">
        <f t="shared" si="6"/>
        <v>　</v>
      </c>
      <c r="M17" s="34" t="str">
        <f t="shared" si="7"/>
        <v/>
      </c>
      <c r="N17" s="34" t="s">
        <v>36</v>
      </c>
      <c r="O17" s="34" t="str">
        <f t="shared" si="8"/>
        <v/>
      </c>
      <c r="P17" s="34" t="str">
        <f t="shared" si="9"/>
        <v>　</v>
      </c>
      <c r="Q17" s="34" t="str">
        <f t="shared" si="10"/>
        <v/>
      </c>
      <c r="R17" s="37" t="str">
        <f t="shared" si="11"/>
        <v/>
      </c>
    </row>
    <row r="18" spans="1:18" ht="18" customHeight="1">
      <c r="A18" s="28"/>
      <c r="B18" s="30"/>
      <c r="C18" s="30"/>
      <c r="D18" s="40"/>
      <c r="E18" s="40"/>
      <c r="F18" s="34" t="str">
        <f t="shared" si="0"/>
        <v>　</v>
      </c>
      <c r="G18" s="34">
        <f t="shared" si="1"/>
        <v>1</v>
      </c>
      <c r="H18" s="34">
        <f t="shared" si="2"/>
        <v>1</v>
      </c>
      <c r="I18" s="34">
        <f t="shared" si="3"/>
        <v>0</v>
      </c>
      <c r="J18" s="34">
        <f t="shared" si="4"/>
        <v>0</v>
      </c>
      <c r="K18" s="34" t="str">
        <f t="shared" si="5"/>
        <v/>
      </c>
      <c r="L18" s="34" t="str">
        <f t="shared" si="6"/>
        <v>　</v>
      </c>
      <c r="M18" s="34" t="str">
        <f t="shared" si="7"/>
        <v/>
      </c>
      <c r="N18" s="34" t="s">
        <v>36</v>
      </c>
      <c r="O18" s="34" t="str">
        <f t="shared" si="8"/>
        <v/>
      </c>
      <c r="P18" s="34" t="str">
        <f t="shared" si="9"/>
        <v>　</v>
      </c>
      <c r="Q18" s="34" t="str">
        <f t="shared" si="10"/>
        <v/>
      </c>
      <c r="R18" s="37" t="str">
        <f t="shared" si="11"/>
        <v/>
      </c>
    </row>
    <row r="19" spans="1:18" ht="18" customHeight="1">
      <c r="A19" s="28"/>
      <c r="B19" s="30"/>
      <c r="C19" s="30"/>
      <c r="D19" s="30"/>
      <c r="E19" s="30"/>
      <c r="F19" s="34" t="str">
        <f t="shared" si="0"/>
        <v>　</v>
      </c>
      <c r="G19" s="34">
        <f t="shared" si="1"/>
        <v>1</v>
      </c>
      <c r="H19" s="34">
        <f t="shared" si="2"/>
        <v>1</v>
      </c>
      <c r="I19" s="34">
        <f t="shared" si="3"/>
        <v>0</v>
      </c>
      <c r="J19" s="34">
        <f t="shared" si="4"/>
        <v>0</v>
      </c>
      <c r="K19" s="34" t="str">
        <f t="shared" si="5"/>
        <v/>
      </c>
      <c r="L19" s="34" t="str">
        <f t="shared" si="6"/>
        <v>　</v>
      </c>
      <c r="M19" s="34" t="str">
        <f t="shared" si="7"/>
        <v/>
      </c>
      <c r="N19" s="34" t="s">
        <v>36</v>
      </c>
      <c r="O19" s="34" t="str">
        <f t="shared" si="8"/>
        <v/>
      </c>
      <c r="P19" s="34" t="str">
        <f t="shared" si="9"/>
        <v>　</v>
      </c>
      <c r="Q19" s="34" t="str">
        <f t="shared" si="10"/>
        <v/>
      </c>
      <c r="R19" s="37" t="str">
        <f t="shared" si="11"/>
        <v/>
      </c>
    </row>
    <row r="20" spans="1:18" ht="18" customHeight="1">
      <c r="A20" s="28"/>
      <c r="B20" s="30"/>
      <c r="C20" s="30"/>
      <c r="D20" s="30"/>
      <c r="E20" s="30"/>
      <c r="F20" s="34" t="str">
        <f t="shared" si="0"/>
        <v>　</v>
      </c>
      <c r="G20" s="34">
        <f t="shared" si="1"/>
        <v>1</v>
      </c>
      <c r="H20" s="34">
        <f t="shared" si="2"/>
        <v>1</v>
      </c>
      <c r="I20" s="34">
        <f t="shared" si="3"/>
        <v>0</v>
      </c>
      <c r="J20" s="34">
        <f t="shared" si="4"/>
        <v>0</v>
      </c>
      <c r="K20" s="34" t="str">
        <f t="shared" si="5"/>
        <v/>
      </c>
      <c r="L20" s="34" t="str">
        <f t="shared" si="6"/>
        <v>　</v>
      </c>
      <c r="M20" s="34" t="str">
        <f t="shared" si="7"/>
        <v/>
      </c>
      <c r="N20" s="34" t="s">
        <v>36</v>
      </c>
      <c r="O20" s="34" t="str">
        <f t="shared" si="8"/>
        <v/>
      </c>
      <c r="P20" s="34" t="str">
        <f t="shared" si="9"/>
        <v>　</v>
      </c>
      <c r="Q20" s="34" t="str">
        <f t="shared" si="10"/>
        <v/>
      </c>
      <c r="R20" s="37" t="str">
        <f t="shared" si="11"/>
        <v/>
      </c>
    </row>
    <row r="21" spans="1:18" ht="18" customHeight="1">
      <c r="A21" s="28"/>
      <c r="B21" s="30"/>
      <c r="C21" s="30"/>
      <c r="D21" s="40"/>
      <c r="E21" s="30"/>
      <c r="F21" s="34" t="str">
        <f t="shared" si="0"/>
        <v>　</v>
      </c>
      <c r="G21" s="34">
        <f t="shared" si="1"/>
        <v>1</v>
      </c>
      <c r="H21" s="34">
        <f t="shared" si="2"/>
        <v>1</v>
      </c>
      <c r="I21" s="34">
        <f t="shared" si="3"/>
        <v>0</v>
      </c>
      <c r="J21" s="34">
        <f t="shared" si="4"/>
        <v>0</v>
      </c>
      <c r="K21" s="34" t="str">
        <f t="shared" si="5"/>
        <v/>
      </c>
      <c r="L21" s="34" t="str">
        <f t="shared" si="6"/>
        <v>　</v>
      </c>
      <c r="M21" s="34" t="str">
        <f t="shared" si="7"/>
        <v/>
      </c>
      <c r="N21" s="34" t="s">
        <v>36</v>
      </c>
      <c r="O21" s="34" t="str">
        <f t="shared" si="8"/>
        <v/>
      </c>
      <c r="P21" s="34" t="str">
        <f t="shared" si="9"/>
        <v>　</v>
      </c>
      <c r="Q21" s="34" t="str">
        <f t="shared" si="10"/>
        <v/>
      </c>
      <c r="R21" s="37" t="str">
        <f t="shared" si="11"/>
        <v/>
      </c>
    </row>
    <row r="22" spans="1:18" ht="18" customHeight="1">
      <c r="A22" s="28"/>
      <c r="B22" s="30"/>
      <c r="C22" s="30"/>
      <c r="D22" s="30"/>
      <c r="E22" s="30"/>
      <c r="F22" s="34" t="str">
        <f t="shared" si="0"/>
        <v>　</v>
      </c>
      <c r="G22" s="34">
        <f t="shared" si="1"/>
        <v>1</v>
      </c>
      <c r="H22" s="34">
        <f t="shared" si="2"/>
        <v>1</v>
      </c>
      <c r="I22" s="34">
        <f t="shared" si="3"/>
        <v>0</v>
      </c>
      <c r="J22" s="34">
        <f t="shared" si="4"/>
        <v>0</v>
      </c>
      <c r="K22" s="34" t="str">
        <f t="shared" si="5"/>
        <v/>
      </c>
      <c r="L22" s="34" t="str">
        <f t="shared" si="6"/>
        <v>　</v>
      </c>
      <c r="M22" s="34" t="str">
        <f t="shared" si="7"/>
        <v/>
      </c>
      <c r="N22" s="34" t="s">
        <v>36</v>
      </c>
      <c r="O22" s="34" t="str">
        <f t="shared" si="8"/>
        <v/>
      </c>
      <c r="P22" s="34" t="str">
        <f t="shared" si="9"/>
        <v>　</v>
      </c>
      <c r="Q22" s="34" t="str">
        <f t="shared" si="10"/>
        <v/>
      </c>
      <c r="R22" s="37" t="str">
        <f t="shared" si="11"/>
        <v/>
      </c>
    </row>
    <row r="23" spans="1:18" ht="18" customHeight="1">
      <c r="A23" s="28"/>
      <c r="B23" s="30"/>
      <c r="C23" s="30"/>
      <c r="D23" s="30"/>
      <c r="E23" s="30"/>
      <c r="F23" s="34" t="str">
        <f t="shared" si="0"/>
        <v>　</v>
      </c>
      <c r="G23" s="34">
        <f t="shared" si="1"/>
        <v>1</v>
      </c>
      <c r="H23" s="34">
        <f t="shared" si="2"/>
        <v>1</v>
      </c>
      <c r="I23" s="34">
        <f t="shared" si="3"/>
        <v>0</v>
      </c>
      <c r="J23" s="34">
        <f t="shared" si="4"/>
        <v>0</v>
      </c>
      <c r="K23" s="34" t="str">
        <f t="shared" si="5"/>
        <v/>
      </c>
      <c r="L23" s="34" t="str">
        <f t="shared" si="6"/>
        <v>　</v>
      </c>
      <c r="M23" s="34" t="str">
        <f t="shared" si="7"/>
        <v/>
      </c>
      <c r="N23" s="34" t="s">
        <v>36</v>
      </c>
      <c r="O23" s="34" t="str">
        <f t="shared" si="8"/>
        <v/>
      </c>
      <c r="P23" s="34" t="str">
        <f t="shared" si="9"/>
        <v>　</v>
      </c>
      <c r="Q23" s="34" t="str">
        <f t="shared" si="10"/>
        <v/>
      </c>
      <c r="R23" s="37" t="str">
        <f t="shared" si="11"/>
        <v/>
      </c>
    </row>
    <row r="24" spans="1:18" ht="18" customHeight="1">
      <c r="A24" s="28"/>
      <c r="B24" s="30"/>
      <c r="C24" s="30"/>
      <c r="D24" s="40"/>
      <c r="E24" s="40"/>
      <c r="F24" s="34" t="str">
        <f t="shared" si="0"/>
        <v>　</v>
      </c>
      <c r="G24" s="34">
        <f t="shared" si="1"/>
        <v>1</v>
      </c>
      <c r="H24" s="34">
        <f t="shared" si="2"/>
        <v>1</v>
      </c>
      <c r="I24" s="34">
        <f t="shared" si="3"/>
        <v>0</v>
      </c>
      <c r="J24" s="34">
        <f t="shared" si="4"/>
        <v>0</v>
      </c>
      <c r="K24" s="34" t="str">
        <f t="shared" si="5"/>
        <v/>
      </c>
      <c r="L24" s="34" t="str">
        <f t="shared" si="6"/>
        <v>　</v>
      </c>
      <c r="M24" s="34" t="str">
        <f t="shared" si="7"/>
        <v/>
      </c>
      <c r="N24" s="34" t="s">
        <v>36</v>
      </c>
      <c r="O24" s="34" t="str">
        <f t="shared" si="8"/>
        <v/>
      </c>
      <c r="P24" s="34" t="str">
        <f t="shared" si="9"/>
        <v>　</v>
      </c>
      <c r="Q24" s="34" t="str">
        <f t="shared" si="10"/>
        <v/>
      </c>
      <c r="R24" s="37" t="str">
        <f t="shared" si="11"/>
        <v/>
      </c>
    </row>
    <row r="25" spans="1:18" ht="18" customHeight="1">
      <c r="A25" s="28"/>
      <c r="B25" s="30"/>
      <c r="C25" s="118"/>
      <c r="D25" s="40"/>
      <c r="E25" s="30"/>
      <c r="F25" s="34" t="str">
        <f t="shared" si="0"/>
        <v>　</v>
      </c>
      <c r="G25" s="34">
        <f t="shared" si="1"/>
        <v>1</v>
      </c>
      <c r="H25" s="34">
        <f t="shared" si="2"/>
        <v>1</v>
      </c>
      <c r="I25" s="34">
        <f t="shared" si="3"/>
        <v>0</v>
      </c>
      <c r="J25" s="34">
        <f t="shared" si="4"/>
        <v>0</v>
      </c>
      <c r="K25" s="34" t="str">
        <f t="shared" si="5"/>
        <v/>
      </c>
      <c r="L25" s="34" t="str">
        <f t="shared" si="6"/>
        <v>　</v>
      </c>
      <c r="M25" s="34" t="str">
        <f t="shared" si="7"/>
        <v/>
      </c>
      <c r="N25" s="34" t="s">
        <v>36</v>
      </c>
      <c r="O25" s="34" t="str">
        <f t="shared" si="8"/>
        <v/>
      </c>
      <c r="P25" s="34" t="str">
        <f t="shared" si="9"/>
        <v>　</v>
      </c>
      <c r="Q25" s="34" t="str">
        <f t="shared" si="10"/>
        <v/>
      </c>
      <c r="R25" s="37" t="str">
        <f t="shared" si="11"/>
        <v/>
      </c>
    </row>
    <row r="26" spans="1:18" ht="18" customHeight="1">
      <c r="A26" s="28"/>
      <c r="B26" s="30"/>
      <c r="C26" s="30"/>
      <c r="D26" s="30"/>
      <c r="E26" s="30"/>
      <c r="F26" s="34" t="str">
        <f t="shared" si="0"/>
        <v>　</v>
      </c>
      <c r="G26" s="34">
        <f t="shared" si="1"/>
        <v>1</v>
      </c>
      <c r="H26" s="34">
        <f t="shared" si="2"/>
        <v>1</v>
      </c>
      <c r="I26" s="34">
        <f t="shared" si="3"/>
        <v>0</v>
      </c>
      <c r="J26" s="34">
        <f t="shared" si="4"/>
        <v>0</v>
      </c>
      <c r="K26" s="34" t="str">
        <f t="shared" si="5"/>
        <v/>
      </c>
      <c r="L26" s="34" t="str">
        <f t="shared" si="6"/>
        <v>　</v>
      </c>
      <c r="M26" s="34" t="str">
        <f t="shared" si="7"/>
        <v/>
      </c>
      <c r="N26" s="34" t="s">
        <v>36</v>
      </c>
      <c r="O26" s="34" t="str">
        <f t="shared" si="8"/>
        <v/>
      </c>
      <c r="P26" s="34" t="str">
        <f t="shared" si="9"/>
        <v>　</v>
      </c>
      <c r="Q26" s="34" t="str">
        <f t="shared" si="10"/>
        <v/>
      </c>
      <c r="R26" s="37" t="str">
        <f t="shared" si="11"/>
        <v/>
      </c>
    </row>
    <row r="27" spans="1:18" ht="18" customHeight="1">
      <c r="A27" s="28"/>
      <c r="B27" s="39"/>
      <c r="C27" s="40"/>
      <c r="D27" s="40"/>
      <c r="E27" s="40"/>
      <c r="F27" s="34" t="str">
        <f t="shared" ref="F27" si="12">B27&amp;"　"&amp;C27</f>
        <v>　</v>
      </c>
      <c r="G27" s="34">
        <f t="shared" ref="G27" si="13">LEN(F27)</f>
        <v>1</v>
      </c>
      <c r="H27" s="34">
        <f t="shared" ref="H27" si="14">I27+1</f>
        <v>1</v>
      </c>
      <c r="I27" s="34">
        <f t="shared" ref="I27" si="15">LEN(C27)</f>
        <v>0</v>
      </c>
      <c r="J27" s="34">
        <f t="shared" ref="J27" si="16">LEN(B27)</f>
        <v>0</v>
      </c>
      <c r="K27" s="34" t="str">
        <f t="shared" ref="K27" si="17">LEFT(B27,1)</f>
        <v/>
      </c>
      <c r="L27" s="34" t="str">
        <f t="shared" ref="L27" si="18">IF(J27&gt;2,MID(B27,2,1),"　")</f>
        <v>　</v>
      </c>
      <c r="M27" s="34" t="str">
        <f t="shared" ref="M27" si="19">IF(J27=1,"　",IF(J27=2,MID(B27,2,1),MID(B27,3,1)))</f>
        <v/>
      </c>
      <c r="N27" s="34" t="s">
        <v>36</v>
      </c>
      <c r="O27" s="34" t="str">
        <f t="shared" ref="O27" si="20">IF(I27=1,"　",LEFT(C27,1))</f>
        <v/>
      </c>
      <c r="P27" s="34" t="str">
        <f t="shared" ref="P27" si="21">IF(I27&gt;2,MID(C27,2,1),"　")</f>
        <v>　</v>
      </c>
      <c r="Q27" s="34" t="str">
        <f t="shared" ref="Q27" si="22">RIGHT(C27,1)</f>
        <v/>
      </c>
      <c r="R27" s="37" t="str">
        <f t="shared" ref="R27" si="23">IF(B27="","",K27&amp;L27&amp;M27&amp;N27&amp;O27&amp;P27&amp;Q27)</f>
        <v/>
      </c>
    </row>
    <row r="28" spans="1:18" ht="18" customHeight="1">
      <c r="A28" s="28"/>
      <c r="B28" s="30"/>
      <c r="C28" s="30"/>
      <c r="D28" s="40"/>
      <c r="E28" s="40"/>
      <c r="F28" s="34" t="str">
        <f t="shared" si="0"/>
        <v>　</v>
      </c>
      <c r="G28" s="34">
        <f t="shared" si="1"/>
        <v>1</v>
      </c>
      <c r="H28" s="34">
        <f t="shared" si="2"/>
        <v>1</v>
      </c>
      <c r="I28" s="34">
        <f t="shared" si="3"/>
        <v>0</v>
      </c>
      <c r="J28" s="34">
        <f t="shared" si="4"/>
        <v>0</v>
      </c>
      <c r="K28" s="34" t="str">
        <f t="shared" si="5"/>
        <v/>
      </c>
      <c r="L28" s="34" t="str">
        <f t="shared" si="6"/>
        <v>　</v>
      </c>
      <c r="M28" s="34" t="str">
        <f t="shared" si="7"/>
        <v/>
      </c>
      <c r="N28" s="34" t="s">
        <v>36</v>
      </c>
      <c r="O28" s="34" t="str">
        <f t="shared" si="8"/>
        <v/>
      </c>
      <c r="P28" s="34" t="str">
        <f t="shared" si="9"/>
        <v>　</v>
      </c>
      <c r="Q28" s="34" t="str">
        <f t="shared" si="10"/>
        <v/>
      </c>
      <c r="R28" s="37" t="str">
        <f t="shared" si="11"/>
        <v/>
      </c>
    </row>
    <row r="29" spans="1:18" ht="18" customHeight="1">
      <c r="A29" s="28"/>
      <c r="B29" s="30"/>
      <c r="C29" s="30"/>
      <c r="D29" s="30"/>
      <c r="E29" s="30"/>
      <c r="F29" s="34" t="str">
        <f t="shared" si="0"/>
        <v>　</v>
      </c>
      <c r="G29" s="34">
        <f t="shared" si="1"/>
        <v>1</v>
      </c>
      <c r="H29" s="34">
        <f t="shared" si="2"/>
        <v>1</v>
      </c>
      <c r="I29" s="34">
        <f t="shared" si="3"/>
        <v>0</v>
      </c>
      <c r="J29" s="34">
        <f t="shared" si="4"/>
        <v>0</v>
      </c>
      <c r="K29" s="34" t="str">
        <f t="shared" si="5"/>
        <v/>
      </c>
      <c r="L29" s="34" t="str">
        <f t="shared" si="6"/>
        <v>　</v>
      </c>
      <c r="M29" s="34" t="str">
        <f t="shared" si="7"/>
        <v/>
      </c>
      <c r="N29" s="34" t="s">
        <v>36</v>
      </c>
      <c r="O29" s="34" t="str">
        <f t="shared" si="8"/>
        <v/>
      </c>
      <c r="P29" s="34" t="str">
        <f t="shared" si="9"/>
        <v>　</v>
      </c>
      <c r="Q29" s="34" t="str">
        <f t="shared" si="10"/>
        <v/>
      </c>
      <c r="R29" s="37" t="str">
        <f t="shared" si="11"/>
        <v/>
      </c>
    </row>
    <row r="31" spans="1:18">
      <c r="A31" s="27" t="s">
        <v>115</v>
      </c>
      <c r="B31" s="138"/>
      <c r="C31" s="139"/>
      <c r="D31" s="139"/>
      <c r="E31" s="140"/>
    </row>
    <row r="33" spans="1:5">
      <c r="A33" s="27" t="s">
        <v>117</v>
      </c>
      <c r="B33" s="119"/>
      <c r="C33" s="117" t="s">
        <v>89</v>
      </c>
      <c r="D33" s="141"/>
      <c r="E33" s="142"/>
    </row>
    <row r="35" spans="1:5">
      <c r="A35" s="27" t="s">
        <v>116</v>
      </c>
      <c r="B35" s="138"/>
      <c r="C35" s="140"/>
    </row>
    <row r="37" spans="1:5">
      <c r="A37" s="27" t="s">
        <v>118</v>
      </c>
      <c r="B37" s="138"/>
      <c r="C37" s="140"/>
    </row>
  </sheetData>
  <mergeCells count="5">
    <mergeCell ref="B3:D3"/>
    <mergeCell ref="B31:E31"/>
    <mergeCell ref="D33:E33"/>
    <mergeCell ref="B35:C35"/>
    <mergeCell ref="B37:C37"/>
  </mergeCells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9C99-25EC-482F-998E-4B89E5F8021E}">
  <dimension ref="C1:AC23"/>
  <sheetViews>
    <sheetView zoomScaleNormal="100" workbookViewId="0">
      <selection activeCell="AI16" sqref="AI16"/>
    </sheetView>
  </sheetViews>
  <sheetFormatPr defaultRowHeight="18"/>
  <cols>
    <col min="1" max="1" width="4.59765625" bestFit="1" customWidth="1"/>
    <col min="2" max="31" width="3.59765625" customWidth="1"/>
  </cols>
  <sheetData>
    <row r="1" spans="3:29"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3"/>
    </row>
    <row r="2" spans="3:29">
      <c r="C2" s="124"/>
      <c r="Y2" s="125"/>
    </row>
    <row r="3" spans="3:29" ht="22.2">
      <c r="C3" s="124"/>
      <c r="D3" s="144" t="s">
        <v>93</v>
      </c>
      <c r="E3" s="145"/>
      <c r="F3" s="126">
        <v>8</v>
      </c>
      <c r="G3" s="127" t="s">
        <v>94</v>
      </c>
      <c r="I3" s="128" t="s">
        <v>95</v>
      </c>
      <c r="Y3" s="125"/>
    </row>
    <row r="4" spans="3:29">
      <c r="C4" s="124"/>
      <c r="Y4" s="125"/>
    </row>
    <row r="5" spans="3:29" ht="26.4">
      <c r="C5" s="124"/>
      <c r="I5" s="146" t="s">
        <v>108</v>
      </c>
      <c r="J5" s="147"/>
      <c r="K5" s="147"/>
      <c r="L5" s="147"/>
      <c r="M5" s="147"/>
      <c r="N5" s="147"/>
      <c r="O5" s="147"/>
      <c r="P5" s="147"/>
      <c r="Y5" s="125"/>
    </row>
    <row r="6" spans="3:29" ht="12" customHeight="1">
      <c r="C6" s="124"/>
      <c r="Y6" s="125"/>
    </row>
    <row r="7" spans="3:29" ht="35.4">
      <c r="C7" s="124"/>
      <c r="G7" s="129" t="s">
        <v>109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Y7" s="125"/>
    </row>
    <row r="8" spans="3:29">
      <c r="C8" s="124"/>
      <c r="Y8" s="125"/>
    </row>
    <row r="9" spans="3:29" ht="33" customHeight="1">
      <c r="C9" s="124"/>
      <c r="H9" s="148" t="s">
        <v>96</v>
      </c>
      <c r="I9" s="148"/>
      <c r="K9" s="149"/>
      <c r="L9" s="149"/>
      <c r="M9" s="149"/>
      <c r="N9" s="149"/>
      <c r="O9" s="149"/>
      <c r="P9" s="129" t="s">
        <v>97</v>
      </c>
      <c r="Y9" s="125"/>
    </row>
    <row r="10" spans="3:29">
      <c r="C10" s="124"/>
      <c r="Y10" s="125"/>
      <c r="AC10" t="s">
        <v>119</v>
      </c>
    </row>
    <row r="11" spans="3:29">
      <c r="C11" s="124"/>
      <c r="I11" t="s">
        <v>98</v>
      </c>
      <c r="Y11" s="125"/>
      <c r="AC11" t="s">
        <v>120</v>
      </c>
    </row>
    <row r="12" spans="3:29">
      <c r="C12" s="124"/>
      <c r="P12" s="143" t="s">
        <v>93</v>
      </c>
      <c r="Q12" s="143"/>
      <c r="R12">
        <v>8</v>
      </c>
      <c r="S12" t="s">
        <v>99</v>
      </c>
      <c r="T12">
        <v>5</v>
      </c>
      <c r="U12" t="s">
        <v>100</v>
      </c>
      <c r="W12" t="s">
        <v>101</v>
      </c>
      <c r="Y12" s="125"/>
    </row>
    <row r="13" spans="3:29">
      <c r="C13" s="124"/>
      <c r="Y13" s="125"/>
    </row>
    <row r="14" spans="3:29">
      <c r="C14" s="124"/>
      <c r="E14" s="143" t="s">
        <v>124</v>
      </c>
      <c r="F14" s="143"/>
      <c r="G14" s="143"/>
      <c r="H14" t="s">
        <v>110</v>
      </c>
      <c r="K14" t="s">
        <v>111</v>
      </c>
      <c r="Y14" s="125"/>
    </row>
    <row r="15" spans="3:29">
      <c r="C15" s="124"/>
      <c r="N15" s="143" t="s">
        <v>102</v>
      </c>
      <c r="O15" s="143"/>
      <c r="P15" s="150">
        <f>基礎データ!B3</f>
        <v>0</v>
      </c>
      <c r="Q15" s="150"/>
      <c r="R15" s="150"/>
      <c r="S15" s="150"/>
      <c r="T15" s="120" t="s">
        <v>103</v>
      </c>
      <c r="U15" s="120"/>
      <c r="V15" s="120"/>
      <c r="Y15" s="125"/>
    </row>
    <row r="16" spans="3:29">
      <c r="C16" s="124"/>
      <c r="Y16" s="125"/>
    </row>
    <row r="17" spans="3:29">
      <c r="C17" s="124"/>
      <c r="N17" s="143" t="s">
        <v>112</v>
      </c>
      <c r="O17" s="143"/>
      <c r="P17" s="150">
        <f>基礎データ!B37</f>
        <v>0</v>
      </c>
      <c r="Q17" s="150"/>
      <c r="R17" s="150"/>
      <c r="S17" s="150"/>
      <c r="T17" s="150"/>
      <c r="U17" s="150"/>
      <c r="Y17" s="125"/>
    </row>
    <row r="18" spans="3:29">
      <c r="C18" s="124"/>
      <c r="Y18" s="125"/>
      <c r="AC18" t="s">
        <v>127</v>
      </c>
    </row>
    <row r="19" spans="3:29">
      <c r="C19" s="124"/>
      <c r="G19" s="151" t="s">
        <v>104</v>
      </c>
      <c r="H19" s="151"/>
      <c r="I19" s="151"/>
      <c r="L19" s="143" t="s">
        <v>113</v>
      </c>
      <c r="M19" s="143"/>
      <c r="N19" s="150"/>
      <c r="O19" s="150"/>
      <c r="P19" t="s">
        <v>107</v>
      </c>
      <c r="Q19" t="s">
        <v>114</v>
      </c>
      <c r="R19" s="120"/>
      <c r="S19" t="s">
        <v>105</v>
      </c>
      <c r="T19" t="s">
        <v>106</v>
      </c>
      <c r="U19" s="150">
        <f>N19*R19</f>
        <v>0</v>
      </c>
      <c r="V19" s="150"/>
      <c r="W19" t="s">
        <v>107</v>
      </c>
      <c r="Y19" s="125"/>
      <c r="AC19" t="s">
        <v>121</v>
      </c>
    </row>
    <row r="20" spans="3:29">
      <c r="C20" s="124"/>
      <c r="Y20" s="125"/>
    </row>
    <row r="21" spans="3:29">
      <c r="C21" s="124"/>
      <c r="O21" t="s">
        <v>126</v>
      </c>
      <c r="Y21" s="125"/>
      <c r="AC21" t="s">
        <v>122</v>
      </c>
    </row>
    <row r="22" spans="3:29">
      <c r="C22" s="124"/>
      <c r="Y22" s="125"/>
    </row>
    <row r="23" spans="3:29" ht="18.600000000000001" thickBot="1">
      <c r="C23" s="131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3"/>
    </row>
  </sheetData>
  <mergeCells count="14">
    <mergeCell ref="N15:O15"/>
    <mergeCell ref="P15:S15"/>
    <mergeCell ref="N17:O17"/>
    <mergeCell ref="P17:U17"/>
    <mergeCell ref="G19:I19"/>
    <mergeCell ref="L19:M19"/>
    <mergeCell ref="N19:O19"/>
    <mergeCell ref="U19:V19"/>
    <mergeCell ref="E14:G14"/>
    <mergeCell ref="D3:E3"/>
    <mergeCell ref="I5:P5"/>
    <mergeCell ref="H9:I9"/>
    <mergeCell ref="K9:O9"/>
    <mergeCell ref="P12:Q12"/>
  </mergeCells>
  <phoneticPr fontId="2"/>
  <pageMargins left="0.59055118110236227" right="0.59055118110236227" top="0.39370078740157483" bottom="0.59055118110236227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B50"/>
  <sheetViews>
    <sheetView zoomScaleNormal="100" zoomScaleSheetLayoutView="100" workbookViewId="0">
      <selection activeCell="AW36" sqref="AW36"/>
    </sheetView>
  </sheetViews>
  <sheetFormatPr defaultColWidth="2.09765625" defaultRowHeight="13.2"/>
  <cols>
    <col min="1" max="1" width="2.296875" style="74" customWidth="1"/>
    <col min="2" max="19" width="2.296875" style="75" customWidth="1"/>
    <col min="20" max="23" width="2.09765625" style="76" customWidth="1"/>
    <col min="24" max="30" width="2.296875" style="76" customWidth="1"/>
    <col min="31" max="32" width="1.19921875" style="76" customWidth="1"/>
    <col min="33" max="35" width="2.09765625" style="76" customWidth="1"/>
    <col min="36" max="38" width="2.296875" style="76" customWidth="1"/>
    <col min="39" max="16384" width="2.09765625" style="76"/>
  </cols>
  <sheetData>
    <row r="2" spans="1:38">
      <c r="S2" s="77" t="s">
        <v>128</v>
      </c>
    </row>
    <row r="3" spans="1:38" ht="4.5" customHeight="1">
      <c r="S3" s="77"/>
    </row>
    <row r="4" spans="1:38" ht="14.4">
      <c r="M4" s="188" t="s">
        <v>52</v>
      </c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38" ht="4.5" customHeight="1"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38" ht="12.75" customHeight="1">
      <c r="L6" s="189" t="s">
        <v>53</v>
      </c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</row>
    <row r="7" spans="1:38" ht="12.75" customHeight="1"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38" ht="11.25" customHeight="1">
      <c r="M8" s="76"/>
      <c r="N8" s="76"/>
      <c r="O8" s="76"/>
      <c r="P8" s="76"/>
      <c r="Q8" s="76"/>
      <c r="R8" s="76"/>
      <c r="S8" s="76"/>
    </row>
    <row r="9" spans="1:38" ht="11.25" customHeight="1">
      <c r="A9" s="79" t="s">
        <v>54</v>
      </c>
      <c r="B9" s="80"/>
      <c r="C9" s="80"/>
      <c r="D9" s="80"/>
      <c r="E9" s="80"/>
      <c r="F9" s="80"/>
      <c r="G9" s="80"/>
      <c r="H9" s="80"/>
      <c r="I9" s="80"/>
      <c r="J9" s="80"/>
    </row>
    <row r="10" spans="1:38" ht="11.2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S10" s="81"/>
      <c r="U10" s="82"/>
      <c r="V10" s="82"/>
      <c r="W10" s="82"/>
      <c r="X10" s="82"/>
      <c r="Y10" s="190" t="s">
        <v>55</v>
      </c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82"/>
      <c r="AK10" s="82"/>
    </row>
    <row r="11" spans="1:38" ht="11.25" customHeight="1">
      <c r="A11" s="192" t="s">
        <v>56</v>
      </c>
      <c r="B11" s="192"/>
      <c r="C11" s="192"/>
      <c r="D11" s="192"/>
      <c r="E11" s="192"/>
      <c r="F11" s="192"/>
      <c r="G11" s="192"/>
      <c r="H11" s="192"/>
      <c r="I11" s="192"/>
      <c r="J11" s="192"/>
      <c r="K11" s="83"/>
      <c r="L11" s="83"/>
      <c r="M11" s="83"/>
      <c r="N11" s="83"/>
      <c r="O11" s="83"/>
      <c r="P11" s="83"/>
      <c r="Q11" s="83"/>
      <c r="R11" s="83"/>
      <c r="S11" s="8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</row>
    <row r="12" spans="1:38" ht="11.25" customHeight="1" thickBot="1">
      <c r="A12" s="80"/>
      <c r="B12" s="84"/>
      <c r="C12" s="84"/>
      <c r="D12" s="84"/>
      <c r="E12" s="84"/>
      <c r="F12" s="84"/>
      <c r="G12" s="84"/>
      <c r="H12" s="84"/>
      <c r="I12" s="84"/>
      <c r="J12" s="84"/>
      <c r="K12" s="83"/>
      <c r="L12" s="83"/>
      <c r="M12" s="83"/>
      <c r="N12" s="83"/>
      <c r="O12" s="83"/>
      <c r="P12" s="83"/>
      <c r="Q12" s="83"/>
      <c r="R12" s="83"/>
      <c r="S12" s="81"/>
      <c r="V12" s="85"/>
      <c r="W12" s="85"/>
      <c r="X12" s="85"/>
      <c r="AJ12" s="85"/>
      <c r="AK12" s="85"/>
      <c r="AL12" s="85"/>
    </row>
    <row r="13" spans="1:38" ht="23.25" customHeight="1">
      <c r="A13" s="79" t="s">
        <v>129</v>
      </c>
      <c r="B13" s="84"/>
      <c r="C13" s="84"/>
      <c r="D13" s="84"/>
      <c r="E13" s="84"/>
      <c r="F13" s="84"/>
      <c r="G13" s="84"/>
      <c r="H13" s="84"/>
      <c r="I13" s="84"/>
      <c r="J13" s="84"/>
      <c r="K13" s="83"/>
      <c r="L13" s="83"/>
      <c r="M13" s="83"/>
      <c r="N13" s="83"/>
      <c r="O13" s="83"/>
      <c r="P13" s="83"/>
      <c r="Q13" s="83"/>
      <c r="R13" s="83"/>
      <c r="S13" s="81"/>
      <c r="U13" s="193" t="s">
        <v>57</v>
      </c>
      <c r="V13" s="194"/>
      <c r="W13" s="194"/>
      <c r="X13" s="194"/>
      <c r="Y13" s="194"/>
      <c r="Z13" s="195">
        <f>基礎データ!B2</f>
        <v>0</v>
      </c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6"/>
    </row>
    <row r="14" spans="1:38" ht="23.25" customHeight="1">
      <c r="A14" s="182" t="s">
        <v>58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3"/>
      <c r="T14" s="86"/>
      <c r="U14" s="168" t="s">
        <v>59</v>
      </c>
      <c r="V14" s="169"/>
      <c r="W14" s="169"/>
      <c r="X14" s="169"/>
      <c r="Y14" s="171"/>
      <c r="Z14" s="180" t="str">
        <f>基礎データ!R5</f>
        <v/>
      </c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1"/>
    </row>
    <row r="15" spans="1:38" ht="23.25" customHeight="1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3"/>
      <c r="T15" s="86"/>
      <c r="U15" s="184" t="s">
        <v>60</v>
      </c>
      <c r="V15" s="185"/>
      <c r="W15" s="185"/>
      <c r="X15" s="185"/>
      <c r="Y15" s="185"/>
      <c r="Z15" s="180" t="str">
        <f>基礎データ!R6</f>
        <v/>
      </c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1"/>
    </row>
    <row r="16" spans="1:38" ht="23.25" customHeight="1">
      <c r="A16" s="87"/>
      <c r="B16" s="83"/>
      <c r="C16" s="83"/>
      <c r="D16" s="88" t="s">
        <v>130</v>
      </c>
      <c r="E16" s="89"/>
      <c r="F16" s="89"/>
      <c r="G16" s="89"/>
      <c r="H16" s="186"/>
      <c r="I16" s="186"/>
      <c r="J16" s="89" t="s">
        <v>61</v>
      </c>
      <c r="K16" s="186"/>
      <c r="L16" s="187"/>
      <c r="M16" s="89" t="s">
        <v>62</v>
      </c>
      <c r="N16" s="90"/>
      <c r="O16" s="90"/>
      <c r="P16" s="90"/>
      <c r="Q16" s="83"/>
      <c r="R16" s="83"/>
      <c r="S16" s="91"/>
      <c r="T16" s="92"/>
      <c r="U16" s="179" t="s">
        <v>63</v>
      </c>
      <c r="V16" s="180"/>
      <c r="W16" s="180"/>
      <c r="X16" s="180"/>
      <c r="Y16" s="180"/>
      <c r="Z16" s="180" t="str">
        <f>基礎データ!R7</f>
        <v/>
      </c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1"/>
    </row>
    <row r="17" spans="1:54" ht="23.25" customHeight="1">
      <c r="A17" s="79" t="s">
        <v>64</v>
      </c>
      <c r="B17" s="84"/>
      <c r="C17" s="84"/>
      <c r="D17" s="84"/>
      <c r="E17" s="84"/>
      <c r="F17" s="84" t="s">
        <v>65</v>
      </c>
      <c r="G17" s="197">
        <f>基礎データ!B33</f>
        <v>0</v>
      </c>
      <c r="H17" s="198"/>
      <c r="I17" s="198"/>
      <c r="J17" s="93" t="s">
        <v>66</v>
      </c>
      <c r="K17" s="199">
        <f>基礎データ!D33</f>
        <v>0</v>
      </c>
      <c r="L17" s="199"/>
      <c r="M17" s="199"/>
      <c r="N17" s="199"/>
      <c r="O17" s="84"/>
      <c r="P17" s="84"/>
      <c r="Q17" s="84"/>
      <c r="R17" s="84"/>
      <c r="S17" s="94"/>
      <c r="T17" s="86"/>
      <c r="U17" s="175" t="s">
        <v>7</v>
      </c>
      <c r="V17" s="176"/>
      <c r="W17" s="176"/>
      <c r="X17" s="176"/>
      <c r="Y17" s="176"/>
      <c r="Z17" s="180" t="str">
        <f>基礎データ!R8</f>
        <v/>
      </c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1"/>
      <c r="AZ17" s="27"/>
    </row>
    <row r="18" spans="1:54" ht="23.25" customHeight="1">
      <c r="A18" s="174">
        <f>基礎データ!B31</f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91"/>
      <c r="U18" s="179" t="s">
        <v>67</v>
      </c>
      <c r="V18" s="180"/>
      <c r="W18" s="180"/>
      <c r="X18" s="180"/>
      <c r="Y18" s="180"/>
      <c r="Z18" s="180" t="str">
        <f>基礎データ!R9</f>
        <v/>
      </c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1"/>
    </row>
    <row r="19" spans="1:54" ht="23.25" customHeight="1">
      <c r="A19" s="79" t="s">
        <v>68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1"/>
      <c r="U19" s="175" t="s">
        <v>69</v>
      </c>
      <c r="V19" s="176"/>
      <c r="W19" s="176"/>
      <c r="X19" s="176" t="s">
        <v>70</v>
      </c>
      <c r="Y19" s="176"/>
      <c r="Z19" s="176"/>
      <c r="AA19" s="176"/>
      <c r="AB19" s="176"/>
      <c r="AC19" s="176"/>
      <c r="AD19" s="176"/>
      <c r="AE19" s="176"/>
      <c r="AF19" s="176"/>
      <c r="AG19" s="176" t="s">
        <v>71</v>
      </c>
      <c r="AH19" s="176"/>
      <c r="AI19" s="176"/>
      <c r="AJ19" s="176" t="s">
        <v>72</v>
      </c>
      <c r="AK19" s="176"/>
      <c r="AL19" s="177"/>
    </row>
    <row r="20" spans="1:54" ht="23.25" customHeight="1">
      <c r="A20" s="178">
        <f>基礎データ!B35</f>
        <v>0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81"/>
      <c r="U20" s="168" t="s">
        <v>125</v>
      </c>
      <c r="V20" s="169"/>
      <c r="W20" s="169"/>
      <c r="X20" s="170" t="e">
        <f>VLOOKUP(U20,基礎データ!$A$12:$AK$29,18)</f>
        <v>#N/A</v>
      </c>
      <c r="Y20" s="169"/>
      <c r="Z20" s="169"/>
      <c r="AA20" s="169"/>
      <c r="AB20" s="169"/>
      <c r="AC20" s="169"/>
      <c r="AD20" s="169"/>
      <c r="AE20" s="169"/>
      <c r="AF20" s="171"/>
      <c r="AG20" s="170" t="e">
        <f>VLOOKUP(U20,基礎データ!$A$12:$AK$29,4)</f>
        <v>#N/A</v>
      </c>
      <c r="AH20" s="169"/>
      <c r="AI20" s="169"/>
      <c r="AJ20" s="170" t="e">
        <f>VLOOKUP(U20,基礎データ!$A$12:$AK$29,5)</f>
        <v>#N/A</v>
      </c>
      <c r="AK20" s="169"/>
      <c r="AL20" s="172"/>
      <c r="AU20" s="152"/>
      <c r="AV20" s="152"/>
      <c r="AW20" s="152"/>
      <c r="AX20" s="152"/>
      <c r="AY20" s="152"/>
      <c r="AZ20" s="152"/>
      <c r="BA20" s="152"/>
      <c r="BB20" s="152"/>
    </row>
    <row r="21" spans="1:54" ht="23.25" customHeight="1">
      <c r="A21" s="79" t="s">
        <v>57</v>
      </c>
      <c r="B21" s="95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1"/>
      <c r="U21" s="168">
        <v>2</v>
      </c>
      <c r="V21" s="169"/>
      <c r="W21" s="169"/>
      <c r="X21" s="170" t="e">
        <f>VLOOKUP(U21,基礎データ!$A$12:$AK$29,18)</f>
        <v>#N/A</v>
      </c>
      <c r="Y21" s="169"/>
      <c r="Z21" s="169"/>
      <c r="AA21" s="169"/>
      <c r="AB21" s="169"/>
      <c r="AC21" s="169"/>
      <c r="AD21" s="169"/>
      <c r="AE21" s="169"/>
      <c r="AF21" s="171"/>
      <c r="AG21" s="170" t="e">
        <f>VLOOKUP(U21,基礎データ!$A$12:$AK$29,4)</f>
        <v>#N/A</v>
      </c>
      <c r="AH21" s="169"/>
      <c r="AI21" s="169"/>
      <c r="AJ21" s="170" t="e">
        <f>VLOOKUP(U21,基礎データ!$A$12:$AK$29,5)</f>
        <v>#N/A</v>
      </c>
      <c r="AK21" s="169"/>
      <c r="AL21" s="172"/>
    </row>
    <row r="22" spans="1:54" ht="23.25" customHeight="1">
      <c r="A22" s="174">
        <f>基礎データ!B3</f>
        <v>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84"/>
      <c r="P22" s="84"/>
      <c r="Q22" s="84"/>
      <c r="R22" s="96" t="s">
        <v>73</v>
      </c>
      <c r="S22" s="81"/>
      <c r="U22" s="168">
        <v>3</v>
      </c>
      <c r="V22" s="169"/>
      <c r="W22" s="169"/>
      <c r="X22" s="170" t="e">
        <f>VLOOKUP(U22,基礎データ!$A$12:$AK$29,18)</f>
        <v>#N/A</v>
      </c>
      <c r="Y22" s="169"/>
      <c r="Z22" s="169"/>
      <c r="AA22" s="169"/>
      <c r="AB22" s="169"/>
      <c r="AC22" s="169"/>
      <c r="AD22" s="169"/>
      <c r="AE22" s="169"/>
      <c r="AF22" s="171"/>
      <c r="AG22" s="170" t="e">
        <f>VLOOKUP(U22,基礎データ!$A$12:$AK$29,4)</f>
        <v>#N/A</v>
      </c>
      <c r="AH22" s="169"/>
      <c r="AI22" s="169"/>
      <c r="AJ22" s="170" t="e">
        <f>VLOOKUP(U22,基礎データ!$A$12:$AK$29,5)</f>
        <v>#N/A</v>
      </c>
      <c r="AK22" s="169"/>
      <c r="AL22" s="172"/>
    </row>
    <row r="23" spans="1:54" ht="23.25" customHeight="1">
      <c r="A23" s="79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1"/>
      <c r="U23" s="168">
        <v>4</v>
      </c>
      <c r="V23" s="169"/>
      <c r="W23" s="169"/>
      <c r="X23" s="170" t="e">
        <f>VLOOKUP(U23,基礎データ!$A$12:$AK$29,18)</f>
        <v>#N/A</v>
      </c>
      <c r="Y23" s="169"/>
      <c r="Z23" s="169"/>
      <c r="AA23" s="169"/>
      <c r="AB23" s="169"/>
      <c r="AC23" s="169"/>
      <c r="AD23" s="169"/>
      <c r="AE23" s="169"/>
      <c r="AF23" s="171"/>
      <c r="AG23" s="170" t="e">
        <f>VLOOKUP(U23,基礎データ!$A$12:$AK$29,4)</f>
        <v>#N/A</v>
      </c>
      <c r="AH23" s="169"/>
      <c r="AI23" s="169"/>
      <c r="AJ23" s="170" t="e">
        <f>VLOOKUP(U23,基礎データ!$A$12:$AK$29,5)</f>
        <v>#N/A</v>
      </c>
      <c r="AK23" s="169"/>
      <c r="AL23" s="172"/>
    </row>
    <row r="24" spans="1:54" ht="23.25" customHeight="1">
      <c r="A24" s="79"/>
      <c r="C24" s="79"/>
      <c r="D24" s="84"/>
      <c r="E24" s="84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79"/>
      <c r="R24" s="84"/>
      <c r="S24" s="81"/>
      <c r="U24" s="168">
        <v>5</v>
      </c>
      <c r="V24" s="169"/>
      <c r="W24" s="169"/>
      <c r="X24" s="170" t="e">
        <f>VLOOKUP(U24,基礎データ!$A$12:$AK$29,18)</f>
        <v>#N/A</v>
      </c>
      <c r="Y24" s="169"/>
      <c r="Z24" s="169"/>
      <c r="AA24" s="169"/>
      <c r="AB24" s="169"/>
      <c r="AC24" s="169"/>
      <c r="AD24" s="169"/>
      <c r="AE24" s="169"/>
      <c r="AF24" s="171"/>
      <c r="AG24" s="170" t="e">
        <f>VLOOKUP(U24,基礎データ!$A$12:$AK$29,4)</f>
        <v>#N/A</v>
      </c>
      <c r="AH24" s="169"/>
      <c r="AI24" s="169"/>
      <c r="AJ24" s="170" t="e">
        <f>VLOOKUP(U24,基礎データ!$A$12:$AK$29,5)</f>
        <v>#N/A</v>
      </c>
      <c r="AK24" s="169"/>
      <c r="AL24" s="172"/>
    </row>
    <row r="25" spans="1:54" ht="23.25" customHeight="1">
      <c r="A25" s="79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1"/>
      <c r="U25" s="168">
        <v>6</v>
      </c>
      <c r="V25" s="169"/>
      <c r="W25" s="169"/>
      <c r="X25" s="170" t="e">
        <f>VLOOKUP(U25,基礎データ!$A$12:$AK$29,18)</f>
        <v>#N/A</v>
      </c>
      <c r="Y25" s="169"/>
      <c r="Z25" s="169"/>
      <c r="AA25" s="169"/>
      <c r="AB25" s="169"/>
      <c r="AC25" s="169"/>
      <c r="AD25" s="169"/>
      <c r="AE25" s="169"/>
      <c r="AF25" s="171"/>
      <c r="AG25" s="170" t="e">
        <f>VLOOKUP(U25,基礎データ!$A$12:$AK$29,4)</f>
        <v>#N/A</v>
      </c>
      <c r="AH25" s="169"/>
      <c r="AI25" s="169"/>
      <c r="AJ25" s="170" t="e">
        <f>VLOOKUP(U25,基礎データ!$A$12:$AK$29,5)</f>
        <v>#N/A</v>
      </c>
      <c r="AK25" s="169"/>
      <c r="AL25" s="172"/>
    </row>
    <row r="26" spans="1:54" ht="23.25" customHeight="1">
      <c r="A26" s="79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1"/>
      <c r="U26" s="168">
        <v>7</v>
      </c>
      <c r="V26" s="169"/>
      <c r="W26" s="169"/>
      <c r="X26" s="170" t="e">
        <f>VLOOKUP(U26,基礎データ!$A$12:$AK$29,18)</f>
        <v>#N/A</v>
      </c>
      <c r="Y26" s="169"/>
      <c r="Z26" s="169"/>
      <c r="AA26" s="169"/>
      <c r="AB26" s="169"/>
      <c r="AC26" s="169"/>
      <c r="AD26" s="169"/>
      <c r="AE26" s="169"/>
      <c r="AF26" s="171"/>
      <c r="AG26" s="170" t="e">
        <f>VLOOKUP(U26,基礎データ!$A$12:$AK$29,4)</f>
        <v>#N/A</v>
      </c>
      <c r="AH26" s="169"/>
      <c r="AI26" s="169"/>
      <c r="AJ26" s="170" t="e">
        <f>VLOOKUP(U26,基礎データ!$A$12:$AK$29,5)</f>
        <v>#N/A</v>
      </c>
      <c r="AK26" s="169"/>
      <c r="AL26" s="172"/>
    </row>
    <row r="27" spans="1:54" ht="23.25" customHeight="1">
      <c r="A27" s="79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1"/>
      <c r="U27" s="168">
        <v>8</v>
      </c>
      <c r="V27" s="169"/>
      <c r="W27" s="169"/>
      <c r="X27" s="170" t="e">
        <f>VLOOKUP(U27,基礎データ!$A$12:$AK$29,18)</f>
        <v>#N/A</v>
      </c>
      <c r="Y27" s="169"/>
      <c r="Z27" s="169"/>
      <c r="AA27" s="169"/>
      <c r="AB27" s="169"/>
      <c r="AC27" s="169"/>
      <c r="AD27" s="169"/>
      <c r="AE27" s="169"/>
      <c r="AF27" s="171"/>
      <c r="AG27" s="170" t="e">
        <f>VLOOKUP(U27,基礎データ!$A$12:$AK$29,4)</f>
        <v>#N/A</v>
      </c>
      <c r="AH27" s="169"/>
      <c r="AI27" s="169"/>
      <c r="AJ27" s="170" t="e">
        <f>VLOOKUP(U27,基礎データ!$A$12:$AK$29,5)</f>
        <v>#N/A</v>
      </c>
      <c r="AK27" s="169"/>
      <c r="AL27" s="172"/>
    </row>
    <row r="28" spans="1:54" ht="23.25" customHeight="1">
      <c r="A28" s="79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1"/>
      <c r="U28" s="168">
        <v>9</v>
      </c>
      <c r="V28" s="169"/>
      <c r="W28" s="169"/>
      <c r="X28" s="170" t="e">
        <f>VLOOKUP(U28,基礎データ!$A$12:$AK$29,18)</f>
        <v>#N/A</v>
      </c>
      <c r="Y28" s="169"/>
      <c r="Z28" s="169"/>
      <c r="AA28" s="169"/>
      <c r="AB28" s="169"/>
      <c r="AC28" s="169"/>
      <c r="AD28" s="169"/>
      <c r="AE28" s="169"/>
      <c r="AF28" s="171"/>
      <c r="AG28" s="170" t="e">
        <f>VLOOKUP(U28,基礎データ!$A$12:$AK$29,4)</f>
        <v>#N/A</v>
      </c>
      <c r="AH28" s="169"/>
      <c r="AI28" s="169"/>
      <c r="AJ28" s="170" t="e">
        <f>VLOOKUP(U28,基礎データ!$A$12:$AK$29,5)</f>
        <v>#N/A</v>
      </c>
      <c r="AK28" s="169"/>
      <c r="AL28" s="172"/>
    </row>
    <row r="29" spans="1:54" ht="23.25" customHeight="1">
      <c r="A29" s="79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1"/>
      <c r="U29" s="168">
        <v>10</v>
      </c>
      <c r="V29" s="169"/>
      <c r="W29" s="169"/>
      <c r="X29" s="170" t="e">
        <f>VLOOKUP(U29,基礎データ!$A$12:$AK$29,18)</f>
        <v>#N/A</v>
      </c>
      <c r="Y29" s="169"/>
      <c r="Z29" s="169"/>
      <c r="AA29" s="169"/>
      <c r="AB29" s="169"/>
      <c r="AC29" s="169"/>
      <c r="AD29" s="169"/>
      <c r="AE29" s="169"/>
      <c r="AF29" s="171"/>
      <c r="AG29" s="170" t="e">
        <f>VLOOKUP(U29,基礎データ!$A$12:$AK$29,4)</f>
        <v>#N/A</v>
      </c>
      <c r="AH29" s="169"/>
      <c r="AI29" s="169"/>
      <c r="AJ29" s="170" t="e">
        <f>VLOOKUP(U29,基礎データ!$A$12:$AK$29,5)</f>
        <v>#N/A</v>
      </c>
      <c r="AK29" s="169"/>
      <c r="AL29" s="172"/>
    </row>
    <row r="30" spans="1:54" ht="23.25" customHeight="1">
      <c r="A30" s="79" t="s">
        <v>74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1"/>
      <c r="U30" s="168">
        <v>11</v>
      </c>
      <c r="V30" s="169"/>
      <c r="W30" s="169"/>
      <c r="X30" s="170" t="e">
        <f>VLOOKUP(U30,基礎データ!$A$12:$AK$29,18)</f>
        <v>#N/A</v>
      </c>
      <c r="Y30" s="169"/>
      <c r="Z30" s="169"/>
      <c r="AA30" s="169"/>
      <c r="AB30" s="169"/>
      <c r="AC30" s="169"/>
      <c r="AD30" s="169"/>
      <c r="AE30" s="169"/>
      <c r="AF30" s="171"/>
      <c r="AG30" s="170" t="e">
        <f>VLOOKUP(U30,基礎データ!$A$12:$AK$29,4)</f>
        <v>#N/A</v>
      </c>
      <c r="AH30" s="169"/>
      <c r="AI30" s="169"/>
      <c r="AJ30" s="170" t="e">
        <f>VLOOKUP(U30,基礎データ!$A$12:$AK$29,5)</f>
        <v>#N/A</v>
      </c>
      <c r="AK30" s="169"/>
      <c r="AL30" s="172"/>
    </row>
    <row r="31" spans="1:54" ht="23.25" customHeight="1">
      <c r="A31" s="79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1"/>
      <c r="U31" s="168">
        <v>12</v>
      </c>
      <c r="V31" s="169"/>
      <c r="W31" s="169"/>
      <c r="X31" s="170" t="e">
        <f>VLOOKUP(U31,基礎データ!$A$12:$AK$29,18)</f>
        <v>#N/A</v>
      </c>
      <c r="Y31" s="169"/>
      <c r="Z31" s="169"/>
      <c r="AA31" s="169"/>
      <c r="AB31" s="169"/>
      <c r="AC31" s="169"/>
      <c r="AD31" s="169"/>
      <c r="AE31" s="169"/>
      <c r="AF31" s="171"/>
      <c r="AG31" s="170" t="e">
        <f>VLOOKUP(U31,基礎データ!$A$12:$AK$29,4)</f>
        <v>#N/A</v>
      </c>
      <c r="AH31" s="169"/>
      <c r="AI31" s="169"/>
      <c r="AJ31" s="170" t="e">
        <f>VLOOKUP(U31,基礎データ!$A$12:$AK$29,5)</f>
        <v>#N/A</v>
      </c>
      <c r="AK31" s="169"/>
      <c r="AL31" s="172"/>
    </row>
    <row r="32" spans="1:54" ht="23.25" customHeight="1">
      <c r="A32" s="87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1"/>
      <c r="U32" s="168">
        <v>13</v>
      </c>
      <c r="V32" s="169"/>
      <c r="W32" s="169"/>
      <c r="X32" s="170" t="e">
        <f>VLOOKUP(U32,基礎データ!$A$12:$AK$29,18)</f>
        <v>#N/A</v>
      </c>
      <c r="Y32" s="169"/>
      <c r="Z32" s="169"/>
      <c r="AA32" s="169"/>
      <c r="AB32" s="169"/>
      <c r="AC32" s="169"/>
      <c r="AD32" s="169"/>
      <c r="AE32" s="169"/>
      <c r="AF32" s="171"/>
      <c r="AG32" s="170" t="e">
        <f>VLOOKUP(U32,基礎データ!$A$12:$AK$29,4)</f>
        <v>#N/A</v>
      </c>
      <c r="AH32" s="169"/>
      <c r="AI32" s="169"/>
      <c r="AJ32" s="170" t="e">
        <f>VLOOKUP(U32,基礎データ!$A$12:$AK$29,5)</f>
        <v>#N/A</v>
      </c>
      <c r="AK32" s="169"/>
      <c r="AL32" s="172"/>
    </row>
    <row r="33" spans="1:45" ht="23.25" customHeight="1">
      <c r="A33" s="173" t="s">
        <v>75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81"/>
      <c r="U33" s="168">
        <v>14</v>
      </c>
      <c r="V33" s="169"/>
      <c r="W33" s="169"/>
      <c r="X33" s="170" t="e">
        <f>VLOOKUP(U33,基礎データ!$A$12:$AK$29,18)</f>
        <v>#N/A</v>
      </c>
      <c r="Y33" s="169"/>
      <c r="Z33" s="169"/>
      <c r="AA33" s="169"/>
      <c r="AB33" s="169"/>
      <c r="AC33" s="169"/>
      <c r="AD33" s="169"/>
      <c r="AE33" s="169"/>
      <c r="AF33" s="171"/>
      <c r="AG33" s="170" t="e">
        <f>VLOOKUP(U33,基礎データ!$A$12:$AK$29,4)</f>
        <v>#N/A</v>
      </c>
      <c r="AH33" s="169"/>
      <c r="AI33" s="169"/>
      <c r="AJ33" s="170" t="e">
        <f>VLOOKUP(U33,基礎データ!$A$12:$AK$29,5)</f>
        <v>#N/A</v>
      </c>
      <c r="AK33" s="169"/>
      <c r="AL33" s="172"/>
    </row>
    <row r="34" spans="1:45" ht="23.25" customHeight="1">
      <c r="B34" s="79" t="s">
        <v>131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84"/>
      <c r="S34" s="81"/>
      <c r="U34" s="168">
        <v>15</v>
      </c>
      <c r="V34" s="169"/>
      <c r="W34" s="169"/>
      <c r="X34" s="170" t="e">
        <f>VLOOKUP(U34,基礎データ!$A$12:$AK$29,18)</f>
        <v>#N/A</v>
      </c>
      <c r="Y34" s="169"/>
      <c r="Z34" s="169"/>
      <c r="AA34" s="169"/>
      <c r="AB34" s="169"/>
      <c r="AC34" s="169"/>
      <c r="AD34" s="169"/>
      <c r="AE34" s="169"/>
      <c r="AF34" s="171"/>
      <c r="AG34" s="170" t="e">
        <f>VLOOKUP(U34,基礎データ!$A$12:$AK$29,4)</f>
        <v>#N/A</v>
      </c>
      <c r="AH34" s="169"/>
      <c r="AI34" s="169"/>
      <c r="AJ34" s="170" t="e">
        <f>VLOOKUP(U34,基礎データ!$A$12:$AK$29,5)</f>
        <v>#N/A</v>
      </c>
      <c r="AK34" s="169"/>
      <c r="AL34" s="172"/>
    </row>
    <row r="35" spans="1:45" ht="23.25" customHeight="1">
      <c r="A35" s="79"/>
      <c r="B35" s="79" t="s">
        <v>88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84"/>
      <c r="S35" s="81"/>
      <c r="U35" s="168">
        <v>16</v>
      </c>
      <c r="V35" s="169"/>
      <c r="W35" s="169"/>
      <c r="X35" s="170" t="e">
        <f>VLOOKUP(U35,基礎データ!$A$12:$AK$29,18)</f>
        <v>#N/A</v>
      </c>
      <c r="Y35" s="169"/>
      <c r="Z35" s="169"/>
      <c r="AA35" s="169"/>
      <c r="AB35" s="169"/>
      <c r="AC35" s="169"/>
      <c r="AD35" s="169"/>
      <c r="AE35" s="169"/>
      <c r="AF35" s="171"/>
      <c r="AG35" s="170" t="e">
        <f>VLOOKUP(U35,基礎データ!$A$12:$AK$29,4)</f>
        <v>#N/A</v>
      </c>
      <c r="AH35" s="169"/>
      <c r="AI35" s="169"/>
      <c r="AJ35" s="170" t="e">
        <f>VLOOKUP(U35,基礎データ!$A$12:$AK$29,5)</f>
        <v>#N/A</v>
      </c>
      <c r="AK35" s="169"/>
      <c r="AL35" s="172"/>
    </row>
    <row r="36" spans="1:45" ht="23.25" customHeight="1">
      <c r="A36" s="79"/>
      <c r="B36" s="80" t="s">
        <v>76</v>
      </c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84"/>
      <c r="S36" s="81"/>
      <c r="U36" s="168">
        <v>17</v>
      </c>
      <c r="V36" s="169"/>
      <c r="W36" s="169"/>
      <c r="X36" s="170" t="e">
        <f>VLOOKUP(U36,基礎データ!$A$12:$AK$29,18)</f>
        <v>#N/A</v>
      </c>
      <c r="Y36" s="169"/>
      <c r="Z36" s="169"/>
      <c r="AA36" s="169"/>
      <c r="AB36" s="169"/>
      <c r="AC36" s="169"/>
      <c r="AD36" s="169"/>
      <c r="AE36" s="169"/>
      <c r="AF36" s="171"/>
      <c r="AG36" s="170" t="e">
        <f>VLOOKUP(U36,基礎データ!$A$12:$AK$29,4)</f>
        <v>#N/A</v>
      </c>
      <c r="AH36" s="169"/>
      <c r="AI36" s="169"/>
      <c r="AJ36" s="170" t="e">
        <f>VLOOKUP(U36,基礎データ!$A$12:$AK$29,5)</f>
        <v>#N/A</v>
      </c>
      <c r="AK36" s="169"/>
      <c r="AL36" s="172"/>
    </row>
    <row r="37" spans="1:45" ht="23.25" customHeight="1" thickBot="1">
      <c r="A37" s="79"/>
      <c r="B37" s="75" t="s">
        <v>77</v>
      </c>
      <c r="C37" s="97"/>
      <c r="D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84"/>
      <c r="S37" s="81"/>
      <c r="U37" s="153">
        <v>18</v>
      </c>
      <c r="V37" s="154"/>
      <c r="W37" s="154"/>
      <c r="X37" s="155" t="e">
        <f>VLOOKUP(U37,基礎データ!$A$12:$AK$29,18)</f>
        <v>#N/A</v>
      </c>
      <c r="Y37" s="154"/>
      <c r="Z37" s="154"/>
      <c r="AA37" s="154"/>
      <c r="AB37" s="154"/>
      <c r="AC37" s="154"/>
      <c r="AD37" s="154"/>
      <c r="AE37" s="154"/>
      <c r="AF37" s="156"/>
      <c r="AG37" s="155" t="e">
        <f>VLOOKUP(U37,基礎データ!$A$12:$AK$29,4)</f>
        <v>#N/A</v>
      </c>
      <c r="AH37" s="154"/>
      <c r="AI37" s="154"/>
      <c r="AJ37" s="155" t="e">
        <f>VLOOKUP(U37,基礎データ!$A$12:$AK$29,5)</f>
        <v>#N/A</v>
      </c>
      <c r="AK37" s="154"/>
      <c r="AL37" s="157"/>
    </row>
    <row r="38" spans="1:45" ht="10.050000000000001" customHeight="1">
      <c r="A38" s="79"/>
      <c r="B38" s="84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84"/>
      <c r="S38" s="81"/>
    </row>
    <row r="39" spans="1:45" ht="23.25" customHeight="1" thickBot="1">
      <c r="B39" s="79" t="s">
        <v>78</v>
      </c>
      <c r="C39" s="84"/>
      <c r="D39" s="84"/>
      <c r="E39" s="134" t="s">
        <v>132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1"/>
      <c r="U39" s="98" t="s">
        <v>79</v>
      </c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</row>
    <row r="40" spans="1:45" ht="23.25" customHeight="1" thickTop="1">
      <c r="A40" s="79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1"/>
      <c r="U40" s="158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  <c r="AS40" s="76" t="s">
        <v>90</v>
      </c>
    </row>
    <row r="41" spans="1:45" ht="23.25" customHeight="1">
      <c r="A41" s="79"/>
      <c r="B41" s="79" t="s">
        <v>80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1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3"/>
    </row>
    <row r="42" spans="1:45" ht="23.25" customHeight="1" thickBot="1">
      <c r="A42" s="79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1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6"/>
      <c r="AM42" s="86"/>
    </row>
    <row r="43" spans="1:45" ht="23.25" customHeight="1" thickTop="1">
      <c r="A43" s="79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1"/>
      <c r="T43" s="100"/>
    </row>
    <row r="44" spans="1:45" ht="23.25" customHeight="1">
      <c r="A44" s="87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X44" s="80"/>
      <c r="AB44" s="101"/>
      <c r="AC44" s="167"/>
      <c r="AD44" s="167"/>
      <c r="AE44" s="167"/>
      <c r="AF44" s="167"/>
      <c r="AG44" s="167"/>
      <c r="AH44" s="167"/>
      <c r="AI44" s="167"/>
      <c r="AJ44" s="167"/>
      <c r="AK44" s="101"/>
      <c r="AL44" s="101"/>
      <c r="AM44" s="101"/>
    </row>
    <row r="45" spans="1:45" ht="18.75" customHeight="1">
      <c r="A45" s="87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45" ht="18.75" customHeight="1">
      <c r="A46" s="87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</row>
    <row r="47" spans="1:45" ht="18.75" customHeight="1">
      <c r="A47" s="87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45" ht="18.75" customHeight="1">
      <c r="A48" s="87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</row>
    <row r="49" spans="1:18" ht="18.75" customHeight="1">
      <c r="A49" s="87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</row>
    <row r="50" spans="1:18" ht="13.5" customHeight="1">
      <c r="A50" s="87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</sheetData>
  <mergeCells count="104">
    <mergeCell ref="M4:Y4"/>
    <mergeCell ref="L6:Z7"/>
    <mergeCell ref="Y10:AI11"/>
    <mergeCell ref="A11:J11"/>
    <mergeCell ref="U13:Y13"/>
    <mergeCell ref="Z13:AL13"/>
    <mergeCell ref="G17:I17"/>
    <mergeCell ref="K17:N17"/>
    <mergeCell ref="U17:Y17"/>
    <mergeCell ref="Z17:AL17"/>
    <mergeCell ref="A18:R18"/>
    <mergeCell ref="U18:Y18"/>
    <mergeCell ref="Z18:AL18"/>
    <mergeCell ref="A14:S15"/>
    <mergeCell ref="U14:Y14"/>
    <mergeCell ref="Z14:AL14"/>
    <mergeCell ref="U15:Y15"/>
    <mergeCell ref="Z15:AL15"/>
    <mergeCell ref="H16:I16"/>
    <mergeCell ref="K16:L16"/>
    <mergeCell ref="U16:Y16"/>
    <mergeCell ref="Z16:AL16"/>
    <mergeCell ref="U19:W19"/>
    <mergeCell ref="X19:AF19"/>
    <mergeCell ref="AG19:AI19"/>
    <mergeCell ref="AJ19:AL19"/>
    <mergeCell ref="A20:R20"/>
    <mergeCell ref="U20:W20"/>
    <mergeCell ref="X20:AF20"/>
    <mergeCell ref="AG20:AI20"/>
    <mergeCell ref="AJ20:AL20"/>
    <mergeCell ref="U21:W21"/>
    <mergeCell ref="X21:AF21"/>
    <mergeCell ref="AG21:AI21"/>
    <mergeCell ref="AJ21:AL21"/>
    <mergeCell ref="A22:N22"/>
    <mergeCell ref="U22:W22"/>
    <mergeCell ref="X22:AF22"/>
    <mergeCell ref="AG22:AI22"/>
    <mergeCell ref="AJ22:AL22"/>
    <mergeCell ref="U25:W25"/>
    <mergeCell ref="X25:AF25"/>
    <mergeCell ref="AG25:AI25"/>
    <mergeCell ref="AJ25:AL25"/>
    <mergeCell ref="U26:W26"/>
    <mergeCell ref="X26:AF26"/>
    <mergeCell ref="AG26:AI26"/>
    <mergeCell ref="AJ26:AL26"/>
    <mergeCell ref="U23:W23"/>
    <mergeCell ref="X23:AF23"/>
    <mergeCell ref="AG23:AI23"/>
    <mergeCell ref="AJ23:AL23"/>
    <mergeCell ref="U24:W24"/>
    <mergeCell ref="X24:AF24"/>
    <mergeCell ref="AG24:AI24"/>
    <mergeCell ref="AJ24:AL24"/>
    <mergeCell ref="X29:AF29"/>
    <mergeCell ref="AG29:AI29"/>
    <mergeCell ref="AJ29:AL29"/>
    <mergeCell ref="U30:W30"/>
    <mergeCell ref="X30:AF30"/>
    <mergeCell ref="AG30:AI30"/>
    <mergeCell ref="AJ30:AL30"/>
    <mergeCell ref="U27:W27"/>
    <mergeCell ref="X27:AF27"/>
    <mergeCell ref="AG27:AI27"/>
    <mergeCell ref="AJ27:AL27"/>
    <mergeCell ref="U28:W28"/>
    <mergeCell ref="X28:AF28"/>
    <mergeCell ref="AG28:AI28"/>
    <mergeCell ref="AJ28:AL28"/>
    <mergeCell ref="A33:R33"/>
    <mergeCell ref="U33:W33"/>
    <mergeCell ref="X33:AF33"/>
    <mergeCell ref="AG33:AI33"/>
    <mergeCell ref="AJ33:AL33"/>
    <mergeCell ref="U34:W34"/>
    <mergeCell ref="X34:AF34"/>
    <mergeCell ref="AG34:AI34"/>
    <mergeCell ref="AJ34:AL34"/>
    <mergeCell ref="AU20:BB20"/>
    <mergeCell ref="U37:W37"/>
    <mergeCell ref="X37:AF37"/>
    <mergeCell ref="AG37:AI37"/>
    <mergeCell ref="AJ37:AL37"/>
    <mergeCell ref="U40:AL42"/>
    <mergeCell ref="AC44:AJ44"/>
    <mergeCell ref="U35:W35"/>
    <mergeCell ref="X35:AF35"/>
    <mergeCell ref="AG35:AI35"/>
    <mergeCell ref="AJ35:AL35"/>
    <mergeCell ref="U36:W36"/>
    <mergeCell ref="X36:AF36"/>
    <mergeCell ref="AG36:AI36"/>
    <mergeCell ref="AJ36:AL36"/>
    <mergeCell ref="U31:W31"/>
    <mergeCell ref="X31:AF31"/>
    <mergeCell ref="AG31:AI31"/>
    <mergeCell ref="AJ31:AL31"/>
    <mergeCell ref="U32:W32"/>
    <mergeCell ref="X32:AF32"/>
    <mergeCell ref="AG32:AI32"/>
    <mergeCell ref="AJ32:AL32"/>
    <mergeCell ref="U29:W29"/>
  </mergeCells>
  <phoneticPr fontId="2"/>
  <conditionalFormatting sqref="X20:X37 AG20:AG37 AJ20:AJ37">
    <cfRule type="expression" dxfId="3" priority="2" stopIfTrue="1">
      <formula>ISERROR(X20)</formula>
    </cfRule>
  </conditionalFormatting>
  <conditionalFormatting sqref="AU20">
    <cfRule type="expression" dxfId="2" priority="1" stopIfTrue="1">
      <formula>ISERROR(AU20)</formula>
    </cfRule>
  </conditionalFormatting>
  <hyperlinks>
    <hyperlink ref="E39" r:id="rId1" xr:uid="{B68DA553-C1F1-4E7F-A335-6DDDB2321D16}"/>
  </hyperlinks>
  <printOptions horizontalCentered="1"/>
  <pageMargins left="0.39370078740157483" right="0.39370078740157483" top="0.59055118110236227" bottom="0" header="0.43307086614173229" footer="0.35433070866141736"/>
  <pageSetup paperSize="9" scale="86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F29"/>
  <sheetViews>
    <sheetView zoomScale="80" zoomScaleNormal="80" workbookViewId="0">
      <selection activeCell="I26" sqref="I26"/>
    </sheetView>
  </sheetViews>
  <sheetFormatPr defaultColWidth="15.59765625" defaultRowHeight="20.25" customHeight="1"/>
  <cols>
    <col min="1" max="1" width="11.19921875" style="11" customWidth="1"/>
    <col min="2" max="2" width="6" style="11" customWidth="1"/>
    <col min="3" max="3" width="8.59765625" style="11" customWidth="1"/>
    <col min="4" max="4" width="21.19921875" style="11" customWidth="1"/>
    <col min="5" max="5" width="6.69921875" style="11" customWidth="1"/>
    <col min="6" max="7" width="8.59765625" style="11" customWidth="1"/>
    <col min="8" max="246" width="15.59765625" style="11"/>
    <col min="247" max="247" width="11.19921875" style="11" customWidth="1"/>
    <col min="248" max="248" width="6" style="11" customWidth="1"/>
    <col min="249" max="249" width="8.59765625" style="11" customWidth="1"/>
    <col min="250" max="250" width="21.19921875" style="11" customWidth="1"/>
    <col min="251" max="251" width="6.69921875" style="11" customWidth="1"/>
    <col min="252" max="254" width="8.59765625" style="11" customWidth="1"/>
    <col min="255" max="255" width="21.19921875" style="11" customWidth="1"/>
    <col min="256" max="256" width="6.69921875" style="11" customWidth="1"/>
    <col min="257" max="259" width="8.59765625" style="11" customWidth="1"/>
    <col min="260" max="260" width="21.19921875" style="11" customWidth="1"/>
    <col min="261" max="261" width="6.69921875" style="11" customWidth="1"/>
    <col min="262" max="263" width="8.59765625" style="11" customWidth="1"/>
    <col min="264" max="502" width="15.59765625" style="11"/>
    <col min="503" max="503" width="11.19921875" style="11" customWidth="1"/>
    <col min="504" max="504" width="6" style="11" customWidth="1"/>
    <col min="505" max="505" width="8.59765625" style="11" customWidth="1"/>
    <col min="506" max="506" width="21.19921875" style="11" customWidth="1"/>
    <col min="507" max="507" width="6.69921875" style="11" customWidth="1"/>
    <col min="508" max="510" width="8.59765625" style="11" customWidth="1"/>
    <col min="511" max="511" width="21.19921875" style="11" customWidth="1"/>
    <col min="512" max="512" width="6.69921875" style="11" customWidth="1"/>
    <col min="513" max="515" width="8.59765625" style="11" customWidth="1"/>
    <col min="516" max="516" width="21.19921875" style="11" customWidth="1"/>
    <col min="517" max="517" width="6.69921875" style="11" customWidth="1"/>
    <col min="518" max="519" width="8.59765625" style="11" customWidth="1"/>
    <col min="520" max="758" width="15.59765625" style="11"/>
    <col min="759" max="759" width="11.19921875" style="11" customWidth="1"/>
    <col min="760" max="760" width="6" style="11" customWidth="1"/>
    <col min="761" max="761" width="8.59765625" style="11" customWidth="1"/>
    <col min="762" max="762" width="21.19921875" style="11" customWidth="1"/>
    <col min="763" max="763" width="6.69921875" style="11" customWidth="1"/>
    <col min="764" max="766" width="8.59765625" style="11" customWidth="1"/>
    <col min="767" max="767" width="21.19921875" style="11" customWidth="1"/>
    <col min="768" max="768" width="6.69921875" style="11" customWidth="1"/>
    <col min="769" max="771" width="8.59765625" style="11" customWidth="1"/>
    <col min="772" max="772" width="21.19921875" style="11" customWidth="1"/>
    <col min="773" max="773" width="6.69921875" style="11" customWidth="1"/>
    <col min="774" max="775" width="8.59765625" style="11" customWidth="1"/>
    <col min="776" max="1014" width="15.59765625" style="11"/>
    <col min="1015" max="1015" width="11.19921875" style="11" customWidth="1"/>
    <col min="1016" max="1016" width="6" style="11" customWidth="1"/>
    <col min="1017" max="1017" width="8.59765625" style="11" customWidth="1"/>
    <col min="1018" max="1018" width="21.19921875" style="11" customWidth="1"/>
    <col min="1019" max="1019" width="6.69921875" style="11" customWidth="1"/>
    <col min="1020" max="1022" width="8.59765625" style="11" customWidth="1"/>
    <col min="1023" max="1023" width="21.19921875" style="11" customWidth="1"/>
    <col min="1024" max="1024" width="6.69921875" style="11" customWidth="1"/>
    <col min="1025" max="1027" width="8.59765625" style="11" customWidth="1"/>
    <col min="1028" max="1028" width="21.19921875" style="11" customWidth="1"/>
    <col min="1029" max="1029" width="6.69921875" style="11" customWidth="1"/>
    <col min="1030" max="1031" width="8.59765625" style="11" customWidth="1"/>
    <col min="1032" max="1270" width="15.59765625" style="11"/>
    <col min="1271" max="1271" width="11.19921875" style="11" customWidth="1"/>
    <col min="1272" max="1272" width="6" style="11" customWidth="1"/>
    <col min="1273" max="1273" width="8.59765625" style="11" customWidth="1"/>
    <col min="1274" max="1274" width="21.19921875" style="11" customWidth="1"/>
    <col min="1275" max="1275" width="6.69921875" style="11" customWidth="1"/>
    <col min="1276" max="1278" width="8.59765625" style="11" customWidth="1"/>
    <col min="1279" max="1279" width="21.19921875" style="11" customWidth="1"/>
    <col min="1280" max="1280" width="6.69921875" style="11" customWidth="1"/>
    <col min="1281" max="1283" width="8.59765625" style="11" customWidth="1"/>
    <col min="1284" max="1284" width="21.19921875" style="11" customWidth="1"/>
    <col min="1285" max="1285" width="6.69921875" style="11" customWidth="1"/>
    <col min="1286" max="1287" width="8.59765625" style="11" customWidth="1"/>
    <col min="1288" max="1526" width="15.59765625" style="11"/>
    <col min="1527" max="1527" width="11.19921875" style="11" customWidth="1"/>
    <col min="1528" max="1528" width="6" style="11" customWidth="1"/>
    <col min="1529" max="1529" width="8.59765625" style="11" customWidth="1"/>
    <col min="1530" max="1530" width="21.19921875" style="11" customWidth="1"/>
    <col min="1531" max="1531" width="6.69921875" style="11" customWidth="1"/>
    <col min="1532" max="1534" width="8.59765625" style="11" customWidth="1"/>
    <col min="1535" max="1535" width="21.19921875" style="11" customWidth="1"/>
    <col min="1536" max="1536" width="6.69921875" style="11" customWidth="1"/>
    <col min="1537" max="1539" width="8.59765625" style="11" customWidth="1"/>
    <col min="1540" max="1540" width="21.19921875" style="11" customWidth="1"/>
    <col min="1541" max="1541" width="6.69921875" style="11" customWidth="1"/>
    <col min="1542" max="1543" width="8.59765625" style="11" customWidth="1"/>
    <col min="1544" max="1782" width="15.59765625" style="11"/>
    <col min="1783" max="1783" width="11.19921875" style="11" customWidth="1"/>
    <col min="1784" max="1784" width="6" style="11" customWidth="1"/>
    <col min="1785" max="1785" width="8.59765625" style="11" customWidth="1"/>
    <col min="1786" max="1786" width="21.19921875" style="11" customWidth="1"/>
    <col min="1787" max="1787" width="6.69921875" style="11" customWidth="1"/>
    <col min="1788" max="1790" width="8.59765625" style="11" customWidth="1"/>
    <col min="1791" max="1791" width="21.19921875" style="11" customWidth="1"/>
    <col min="1792" max="1792" width="6.69921875" style="11" customWidth="1"/>
    <col min="1793" max="1795" width="8.59765625" style="11" customWidth="1"/>
    <col min="1796" max="1796" width="21.19921875" style="11" customWidth="1"/>
    <col min="1797" max="1797" width="6.69921875" style="11" customWidth="1"/>
    <col min="1798" max="1799" width="8.59765625" style="11" customWidth="1"/>
    <col min="1800" max="2038" width="15.59765625" style="11"/>
    <col min="2039" max="2039" width="11.19921875" style="11" customWidth="1"/>
    <col min="2040" max="2040" width="6" style="11" customWidth="1"/>
    <col min="2041" max="2041" width="8.59765625" style="11" customWidth="1"/>
    <col min="2042" max="2042" width="21.19921875" style="11" customWidth="1"/>
    <col min="2043" max="2043" width="6.69921875" style="11" customWidth="1"/>
    <col min="2044" max="2046" width="8.59765625" style="11" customWidth="1"/>
    <col min="2047" max="2047" width="21.19921875" style="11" customWidth="1"/>
    <col min="2048" max="2048" width="6.69921875" style="11" customWidth="1"/>
    <col min="2049" max="2051" width="8.59765625" style="11" customWidth="1"/>
    <col min="2052" max="2052" width="21.19921875" style="11" customWidth="1"/>
    <col min="2053" max="2053" width="6.69921875" style="11" customWidth="1"/>
    <col min="2054" max="2055" width="8.59765625" style="11" customWidth="1"/>
    <col min="2056" max="2294" width="15.59765625" style="11"/>
    <col min="2295" max="2295" width="11.19921875" style="11" customWidth="1"/>
    <col min="2296" max="2296" width="6" style="11" customWidth="1"/>
    <col min="2297" max="2297" width="8.59765625" style="11" customWidth="1"/>
    <col min="2298" max="2298" width="21.19921875" style="11" customWidth="1"/>
    <col min="2299" max="2299" width="6.69921875" style="11" customWidth="1"/>
    <col min="2300" max="2302" width="8.59765625" style="11" customWidth="1"/>
    <col min="2303" max="2303" width="21.19921875" style="11" customWidth="1"/>
    <col min="2304" max="2304" width="6.69921875" style="11" customWidth="1"/>
    <col min="2305" max="2307" width="8.59765625" style="11" customWidth="1"/>
    <col min="2308" max="2308" width="21.19921875" style="11" customWidth="1"/>
    <col min="2309" max="2309" width="6.69921875" style="11" customWidth="1"/>
    <col min="2310" max="2311" width="8.59765625" style="11" customWidth="1"/>
    <col min="2312" max="2550" width="15.59765625" style="11"/>
    <col min="2551" max="2551" width="11.19921875" style="11" customWidth="1"/>
    <col min="2552" max="2552" width="6" style="11" customWidth="1"/>
    <col min="2553" max="2553" width="8.59765625" style="11" customWidth="1"/>
    <col min="2554" max="2554" width="21.19921875" style="11" customWidth="1"/>
    <col min="2555" max="2555" width="6.69921875" style="11" customWidth="1"/>
    <col min="2556" max="2558" width="8.59765625" style="11" customWidth="1"/>
    <col min="2559" max="2559" width="21.19921875" style="11" customWidth="1"/>
    <col min="2560" max="2560" width="6.69921875" style="11" customWidth="1"/>
    <col min="2561" max="2563" width="8.59765625" style="11" customWidth="1"/>
    <col min="2564" max="2564" width="21.19921875" style="11" customWidth="1"/>
    <col min="2565" max="2565" width="6.69921875" style="11" customWidth="1"/>
    <col min="2566" max="2567" width="8.59765625" style="11" customWidth="1"/>
    <col min="2568" max="2806" width="15.59765625" style="11"/>
    <col min="2807" max="2807" width="11.19921875" style="11" customWidth="1"/>
    <col min="2808" max="2808" width="6" style="11" customWidth="1"/>
    <col min="2809" max="2809" width="8.59765625" style="11" customWidth="1"/>
    <col min="2810" max="2810" width="21.19921875" style="11" customWidth="1"/>
    <col min="2811" max="2811" width="6.69921875" style="11" customWidth="1"/>
    <col min="2812" max="2814" width="8.59765625" style="11" customWidth="1"/>
    <col min="2815" max="2815" width="21.19921875" style="11" customWidth="1"/>
    <col min="2816" max="2816" width="6.69921875" style="11" customWidth="1"/>
    <col min="2817" max="2819" width="8.59765625" style="11" customWidth="1"/>
    <col min="2820" max="2820" width="21.19921875" style="11" customWidth="1"/>
    <col min="2821" max="2821" width="6.69921875" style="11" customWidth="1"/>
    <col min="2822" max="2823" width="8.59765625" style="11" customWidth="1"/>
    <col min="2824" max="3062" width="15.59765625" style="11"/>
    <col min="3063" max="3063" width="11.19921875" style="11" customWidth="1"/>
    <col min="3064" max="3064" width="6" style="11" customWidth="1"/>
    <col min="3065" max="3065" width="8.59765625" style="11" customWidth="1"/>
    <col min="3066" max="3066" width="21.19921875" style="11" customWidth="1"/>
    <col min="3067" max="3067" width="6.69921875" style="11" customWidth="1"/>
    <col min="3068" max="3070" width="8.59765625" style="11" customWidth="1"/>
    <col min="3071" max="3071" width="21.19921875" style="11" customWidth="1"/>
    <col min="3072" max="3072" width="6.69921875" style="11" customWidth="1"/>
    <col min="3073" max="3075" width="8.59765625" style="11" customWidth="1"/>
    <col min="3076" max="3076" width="21.19921875" style="11" customWidth="1"/>
    <col min="3077" max="3077" width="6.69921875" style="11" customWidth="1"/>
    <col min="3078" max="3079" width="8.59765625" style="11" customWidth="1"/>
    <col min="3080" max="3318" width="15.59765625" style="11"/>
    <col min="3319" max="3319" width="11.19921875" style="11" customWidth="1"/>
    <col min="3320" max="3320" width="6" style="11" customWidth="1"/>
    <col min="3321" max="3321" width="8.59765625" style="11" customWidth="1"/>
    <col min="3322" max="3322" width="21.19921875" style="11" customWidth="1"/>
    <col min="3323" max="3323" width="6.69921875" style="11" customWidth="1"/>
    <col min="3324" max="3326" width="8.59765625" style="11" customWidth="1"/>
    <col min="3327" max="3327" width="21.19921875" style="11" customWidth="1"/>
    <col min="3328" max="3328" width="6.69921875" style="11" customWidth="1"/>
    <col min="3329" max="3331" width="8.59765625" style="11" customWidth="1"/>
    <col min="3332" max="3332" width="21.19921875" style="11" customWidth="1"/>
    <col min="3333" max="3333" width="6.69921875" style="11" customWidth="1"/>
    <col min="3334" max="3335" width="8.59765625" style="11" customWidth="1"/>
    <col min="3336" max="3574" width="15.59765625" style="11"/>
    <col min="3575" max="3575" width="11.19921875" style="11" customWidth="1"/>
    <col min="3576" max="3576" width="6" style="11" customWidth="1"/>
    <col min="3577" max="3577" width="8.59765625" style="11" customWidth="1"/>
    <col min="3578" max="3578" width="21.19921875" style="11" customWidth="1"/>
    <col min="3579" max="3579" width="6.69921875" style="11" customWidth="1"/>
    <col min="3580" max="3582" width="8.59765625" style="11" customWidth="1"/>
    <col min="3583" max="3583" width="21.19921875" style="11" customWidth="1"/>
    <col min="3584" max="3584" width="6.69921875" style="11" customWidth="1"/>
    <col min="3585" max="3587" width="8.59765625" style="11" customWidth="1"/>
    <col min="3588" max="3588" width="21.19921875" style="11" customWidth="1"/>
    <col min="3589" max="3589" width="6.69921875" style="11" customWidth="1"/>
    <col min="3590" max="3591" width="8.59765625" style="11" customWidth="1"/>
    <col min="3592" max="3830" width="15.59765625" style="11"/>
    <col min="3831" max="3831" width="11.19921875" style="11" customWidth="1"/>
    <col min="3832" max="3832" width="6" style="11" customWidth="1"/>
    <col min="3833" max="3833" width="8.59765625" style="11" customWidth="1"/>
    <col min="3834" max="3834" width="21.19921875" style="11" customWidth="1"/>
    <col min="3835" max="3835" width="6.69921875" style="11" customWidth="1"/>
    <col min="3836" max="3838" width="8.59765625" style="11" customWidth="1"/>
    <col min="3839" max="3839" width="21.19921875" style="11" customWidth="1"/>
    <col min="3840" max="3840" width="6.69921875" style="11" customWidth="1"/>
    <col min="3841" max="3843" width="8.59765625" style="11" customWidth="1"/>
    <col min="3844" max="3844" width="21.19921875" style="11" customWidth="1"/>
    <col min="3845" max="3845" width="6.69921875" style="11" customWidth="1"/>
    <col min="3846" max="3847" width="8.59765625" style="11" customWidth="1"/>
    <col min="3848" max="4086" width="15.59765625" style="11"/>
    <col min="4087" max="4087" width="11.19921875" style="11" customWidth="1"/>
    <col min="4088" max="4088" width="6" style="11" customWidth="1"/>
    <col min="4089" max="4089" width="8.59765625" style="11" customWidth="1"/>
    <col min="4090" max="4090" width="21.19921875" style="11" customWidth="1"/>
    <col min="4091" max="4091" width="6.69921875" style="11" customWidth="1"/>
    <col min="4092" max="4094" width="8.59765625" style="11" customWidth="1"/>
    <col min="4095" max="4095" width="21.19921875" style="11" customWidth="1"/>
    <col min="4096" max="4096" width="6.69921875" style="11" customWidth="1"/>
    <col min="4097" max="4099" width="8.59765625" style="11" customWidth="1"/>
    <col min="4100" max="4100" width="21.19921875" style="11" customWidth="1"/>
    <col min="4101" max="4101" width="6.69921875" style="11" customWidth="1"/>
    <col min="4102" max="4103" width="8.59765625" style="11" customWidth="1"/>
    <col min="4104" max="4342" width="15.59765625" style="11"/>
    <col min="4343" max="4343" width="11.19921875" style="11" customWidth="1"/>
    <col min="4344" max="4344" width="6" style="11" customWidth="1"/>
    <col min="4345" max="4345" width="8.59765625" style="11" customWidth="1"/>
    <col min="4346" max="4346" width="21.19921875" style="11" customWidth="1"/>
    <col min="4347" max="4347" width="6.69921875" style="11" customWidth="1"/>
    <col min="4348" max="4350" width="8.59765625" style="11" customWidth="1"/>
    <col min="4351" max="4351" width="21.19921875" style="11" customWidth="1"/>
    <col min="4352" max="4352" width="6.69921875" style="11" customWidth="1"/>
    <col min="4353" max="4355" width="8.59765625" style="11" customWidth="1"/>
    <col min="4356" max="4356" width="21.19921875" style="11" customWidth="1"/>
    <col min="4357" max="4357" width="6.69921875" style="11" customWidth="1"/>
    <col min="4358" max="4359" width="8.59765625" style="11" customWidth="1"/>
    <col min="4360" max="4598" width="15.59765625" style="11"/>
    <col min="4599" max="4599" width="11.19921875" style="11" customWidth="1"/>
    <col min="4600" max="4600" width="6" style="11" customWidth="1"/>
    <col min="4601" max="4601" width="8.59765625" style="11" customWidth="1"/>
    <col min="4602" max="4602" width="21.19921875" style="11" customWidth="1"/>
    <col min="4603" max="4603" width="6.69921875" style="11" customWidth="1"/>
    <col min="4604" max="4606" width="8.59765625" style="11" customWidth="1"/>
    <col min="4607" max="4607" width="21.19921875" style="11" customWidth="1"/>
    <col min="4608" max="4608" width="6.69921875" style="11" customWidth="1"/>
    <col min="4609" max="4611" width="8.59765625" style="11" customWidth="1"/>
    <col min="4612" max="4612" width="21.19921875" style="11" customWidth="1"/>
    <col min="4613" max="4613" width="6.69921875" style="11" customWidth="1"/>
    <col min="4614" max="4615" width="8.59765625" style="11" customWidth="1"/>
    <col min="4616" max="4854" width="15.59765625" style="11"/>
    <col min="4855" max="4855" width="11.19921875" style="11" customWidth="1"/>
    <col min="4856" max="4856" width="6" style="11" customWidth="1"/>
    <col min="4857" max="4857" width="8.59765625" style="11" customWidth="1"/>
    <col min="4858" max="4858" width="21.19921875" style="11" customWidth="1"/>
    <col min="4859" max="4859" width="6.69921875" style="11" customWidth="1"/>
    <col min="4860" max="4862" width="8.59765625" style="11" customWidth="1"/>
    <col min="4863" max="4863" width="21.19921875" style="11" customWidth="1"/>
    <col min="4864" max="4864" width="6.69921875" style="11" customWidth="1"/>
    <col min="4865" max="4867" width="8.59765625" style="11" customWidth="1"/>
    <col min="4868" max="4868" width="21.19921875" style="11" customWidth="1"/>
    <col min="4869" max="4869" width="6.69921875" style="11" customWidth="1"/>
    <col min="4870" max="4871" width="8.59765625" style="11" customWidth="1"/>
    <col min="4872" max="5110" width="15.59765625" style="11"/>
    <col min="5111" max="5111" width="11.19921875" style="11" customWidth="1"/>
    <col min="5112" max="5112" width="6" style="11" customWidth="1"/>
    <col min="5113" max="5113" width="8.59765625" style="11" customWidth="1"/>
    <col min="5114" max="5114" width="21.19921875" style="11" customWidth="1"/>
    <col min="5115" max="5115" width="6.69921875" style="11" customWidth="1"/>
    <col min="5116" max="5118" width="8.59765625" style="11" customWidth="1"/>
    <col min="5119" max="5119" width="21.19921875" style="11" customWidth="1"/>
    <col min="5120" max="5120" width="6.69921875" style="11" customWidth="1"/>
    <col min="5121" max="5123" width="8.59765625" style="11" customWidth="1"/>
    <col min="5124" max="5124" width="21.19921875" style="11" customWidth="1"/>
    <col min="5125" max="5125" width="6.69921875" style="11" customWidth="1"/>
    <col min="5126" max="5127" width="8.59765625" style="11" customWidth="1"/>
    <col min="5128" max="5366" width="15.59765625" style="11"/>
    <col min="5367" max="5367" width="11.19921875" style="11" customWidth="1"/>
    <col min="5368" max="5368" width="6" style="11" customWidth="1"/>
    <col min="5369" max="5369" width="8.59765625" style="11" customWidth="1"/>
    <col min="5370" max="5370" width="21.19921875" style="11" customWidth="1"/>
    <col min="5371" max="5371" width="6.69921875" style="11" customWidth="1"/>
    <col min="5372" max="5374" width="8.59765625" style="11" customWidth="1"/>
    <col min="5375" max="5375" width="21.19921875" style="11" customWidth="1"/>
    <col min="5376" max="5376" width="6.69921875" style="11" customWidth="1"/>
    <col min="5377" max="5379" width="8.59765625" style="11" customWidth="1"/>
    <col min="5380" max="5380" width="21.19921875" style="11" customWidth="1"/>
    <col min="5381" max="5381" width="6.69921875" style="11" customWidth="1"/>
    <col min="5382" max="5383" width="8.59765625" style="11" customWidth="1"/>
    <col min="5384" max="5622" width="15.59765625" style="11"/>
    <col min="5623" max="5623" width="11.19921875" style="11" customWidth="1"/>
    <col min="5624" max="5624" width="6" style="11" customWidth="1"/>
    <col min="5625" max="5625" width="8.59765625" style="11" customWidth="1"/>
    <col min="5626" max="5626" width="21.19921875" style="11" customWidth="1"/>
    <col min="5627" max="5627" width="6.69921875" style="11" customWidth="1"/>
    <col min="5628" max="5630" width="8.59765625" style="11" customWidth="1"/>
    <col min="5631" max="5631" width="21.19921875" style="11" customWidth="1"/>
    <col min="5632" max="5632" width="6.69921875" style="11" customWidth="1"/>
    <col min="5633" max="5635" width="8.59765625" style="11" customWidth="1"/>
    <col min="5636" max="5636" width="21.19921875" style="11" customWidth="1"/>
    <col min="5637" max="5637" width="6.69921875" style="11" customWidth="1"/>
    <col min="5638" max="5639" width="8.59765625" style="11" customWidth="1"/>
    <col min="5640" max="5878" width="15.59765625" style="11"/>
    <col min="5879" max="5879" width="11.19921875" style="11" customWidth="1"/>
    <col min="5880" max="5880" width="6" style="11" customWidth="1"/>
    <col min="5881" max="5881" width="8.59765625" style="11" customWidth="1"/>
    <col min="5882" max="5882" width="21.19921875" style="11" customWidth="1"/>
    <col min="5883" max="5883" width="6.69921875" style="11" customWidth="1"/>
    <col min="5884" max="5886" width="8.59765625" style="11" customWidth="1"/>
    <col min="5887" max="5887" width="21.19921875" style="11" customWidth="1"/>
    <col min="5888" max="5888" width="6.69921875" style="11" customWidth="1"/>
    <col min="5889" max="5891" width="8.59765625" style="11" customWidth="1"/>
    <col min="5892" max="5892" width="21.19921875" style="11" customWidth="1"/>
    <col min="5893" max="5893" width="6.69921875" style="11" customWidth="1"/>
    <col min="5894" max="5895" width="8.59765625" style="11" customWidth="1"/>
    <col min="5896" max="6134" width="15.59765625" style="11"/>
    <col min="6135" max="6135" width="11.19921875" style="11" customWidth="1"/>
    <col min="6136" max="6136" width="6" style="11" customWidth="1"/>
    <col min="6137" max="6137" width="8.59765625" style="11" customWidth="1"/>
    <col min="6138" max="6138" width="21.19921875" style="11" customWidth="1"/>
    <col min="6139" max="6139" width="6.69921875" style="11" customWidth="1"/>
    <col min="6140" max="6142" width="8.59765625" style="11" customWidth="1"/>
    <col min="6143" max="6143" width="21.19921875" style="11" customWidth="1"/>
    <col min="6144" max="6144" width="6.69921875" style="11" customWidth="1"/>
    <col min="6145" max="6147" width="8.59765625" style="11" customWidth="1"/>
    <col min="6148" max="6148" width="21.19921875" style="11" customWidth="1"/>
    <col min="6149" max="6149" width="6.69921875" style="11" customWidth="1"/>
    <col min="6150" max="6151" width="8.59765625" style="11" customWidth="1"/>
    <col min="6152" max="6390" width="15.59765625" style="11"/>
    <col min="6391" max="6391" width="11.19921875" style="11" customWidth="1"/>
    <col min="6392" max="6392" width="6" style="11" customWidth="1"/>
    <col min="6393" max="6393" width="8.59765625" style="11" customWidth="1"/>
    <col min="6394" max="6394" width="21.19921875" style="11" customWidth="1"/>
    <col min="6395" max="6395" width="6.69921875" style="11" customWidth="1"/>
    <col min="6396" max="6398" width="8.59765625" style="11" customWidth="1"/>
    <col min="6399" max="6399" width="21.19921875" style="11" customWidth="1"/>
    <col min="6400" max="6400" width="6.69921875" style="11" customWidth="1"/>
    <col min="6401" max="6403" width="8.59765625" style="11" customWidth="1"/>
    <col min="6404" max="6404" width="21.19921875" style="11" customWidth="1"/>
    <col min="6405" max="6405" width="6.69921875" style="11" customWidth="1"/>
    <col min="6406" max="6407" width="8.59765625" style="11" customWidth="1"/>
    <col min="6408" max="6646" width="15.59765625" style="11"/>
    <col min="6647" max="6647" width="11.19921875" style="11" customWidth="1"/>
    <col min="6648" max="6648" width="6" style="11" customWidth="1"/>
    <col min="6649" max="6649" width="8.59765625" style="11" customWidth="1"/>
    <col min="6650" max="6650" width="21.19921875" style="11" customWidth="1"/>
    <col min="6651" max="6651" width="6.69921875" style="11" customWidth="1"/>
    <col min="6652" max="6654" width="8.59765625" style="11" customWidth="1"/>
    <col min="6655" max="6655" width="21.19921875" style="11" customWidth="1"/>
    <col min="6656" max="6656" width="6.69921875" style="11" customWidth="1"/>
    <col min="6657" max="6659" width="8.59765625" style="11" customWidth="1"/>
    <col min="6660" max="6660" width="21.19921875" style="11" customWidth="1"/>
    <col min="6661" max="6661" width="6.69921875" style="11" customWidth="1"/>
    <col min="6662" max="6663" width="8.59765625" style="11" customWidth="1"/>
    <col min="6664" max="6902" width="15.59765625" style="11"/>
    <col min="6903" max="6903" width="11.19921875" style="11" customWidth="1"/>
    <col min="6904" max="6904" width="6" style="11" customWidth="1"/>
    <col min="6905" max="6905" width="8.59765625" style="11" customWidth="1"/>
    <col min="6906" max="6906" width="21.19921875" style="11" customWidth="1"/>
    <col min="6907" max="6907" width="6.69921875" style="11" customWidth="1"/>
    <col min="6908" max="6910" width="8.59765625" style="11" customWidth="1"/>
    <col min="6911" max="6911" width="21.19921875" style="11" customWidth="1"/>
    <col min="6912" max="6912" width="6.69921875" style="11" customWidth="1"/>
    <col min="6913" max="6915" width="8.59765625" style="11" customWidth="1"/>
    <col min="6916" max="6916" width="21.19921875" style="11" customWidth="1"/>
    <col min="6917" max="6917" width="6.69921875" style="11" customWidth="1"/>
    <col min="6918" max="6919" width="8.59765625" style="11" customWidth="1"/>
    <col min="6920" max="7158" width="15.59765625" style="11"/>
    <col min="7159" max="7159" width="11.19921875" style="11" customWidth="1"/>
    <col min="7160" max="7160" width="6" style="11" customWidth="1"/>
    <col min="7161" max="7161" width="8.59765625" style="11" customWidth="1"/>
    <col min="7162" max="7162" width="21.19921875" style="11" customWidth="1"/>
    <col min="7163" max="7163" width="6.69921875" style="11" customWidth="1"/>
    <col min="7164" max="7166" width="8.59765625" style="11" customWidth="1"/>
    <col min="7167" max="7167" width="21.19921875" style="11" customWidth="1"/>
    <col min="7168" max="7168" width="6.69921875" style="11" customWidth="1"/>
    <col min="7169" max="7171" width="8.59765625" style="11" customWidth="1"/>
    <col min="7172" max="7172" width="21.19921875" style="11" customWidth="1"/>
    <col min="7173" max="7173" width="6.69921875" style="11" customWidth="1"/>
    <col min="7174" max="7175" width="8.59765625" style="11" customWidth="1"/>
    <col min="7176" max="7414" width="15.59765625" style="11"/>
    <col min="7415" max="7415" width="11.19921875" style="11" customWidth="1"/>
    <col min="7416" max="7416" width="6" style="11" customWidth="1"/>
    <col min="7417" max="7417" width="8.59765625" style="11" customWidth="1"/>
    <col min="7418" max="7418" width="21.19921875" style="11" customWidth="1"/>
    <col min="7419" max="7419" width="6.69921875" style="11" customWidth="1"/>
    <col min="7420" max="7422" width="8.59765625" style="11" customWidth="1"/>
    <col min="7423" max="7423" width="21.19921875" style="11" customWidth="1"/>
    <col min="7424" max="7424" width="6.69921875" style="11" customWidth="1"/>
    <col min="7425" max="7427" width="8.59765625" style="11" customWidth="1"/>
    <col min="7428" max="7428" width="21.19921875" style="11" customWidth="1"/>
    <col min="7429" max="7429" width="6.69921875" style="11" customWidth="1"/>
    <col min="7430" max="7431" width="8.59765625" style="11" customWidth="1"/>
    <col min="7432" max="7670" width="15.59765625" style="11"/>
    <col min="7671" max="7671" width="11.19921875" style="11" customWidth="1"/>
    <col min="7672" max="7672" width="6" style="11" customWidth="1"/>
    <col min="7673" max="7673" width="8.59765625" style="11" customWidth="1"/>
    <col min="7674" max="7674" width="21.19921875" style="11" customWidth="1"/>
    <col min="7675" max="7675" width="6.69921875" style="11" customWidth="1"/>
    <col min="7676" max="7678" width="8.59765625" style="11" customWidth="1"/>
    <col min="7679" max="7679" width="21.19921875" style="11" customWidth="1"/>
    <col min="7680" max="7680" width="6.69921875" style="11" customWidth="1"/>
    <col min="7681" max="7683" width="8.59765625" style="11" customWidth="1"/>
    <col min="7684" max="7684" width="21.19921875" style="11" customWidth="1"/>
    <col min="7685" max="7685" width="6.69921875" style="11" customWidth="1"/>
    <col min="7686" max="7687" width="8.59765625" style="11" customWidth="1"/>
    <col min="7688" max="7926" width="15.59765625" style="11"/>
    <col min="7927" max="7927" width="11.19921875" style="11" customWidth="1"/>
    <col min="7928" max="7928" width="6" style="11" customWidth="1"/>
    <col min="7929" max="7929" width="8.59765625" style="11" customWidth="1"/>
    <col min="7930" max="7930" width="21.19921875" style="11" customWidth="1"/>
    <col min="7931" max="7931" width="6.69921875" style="11" customWidth="1"/>
    <col min="7932" max="7934" width="8.59765625" style="11" customWidth="1"/>
    <col min="7935" max="7935" width="21.19921875" style="11" customWidth="1"/>
    <col min="7936" max="7936" width="6.69921875" style="11" customWidth="1"/>
    <col min="7937" max="7939" width="8.59765625" style="11" customWidth="1"/>
    <col min="7940" max="7940" width="21.19921875" style="11" customWidth="1"/>
    <col min="7941" max="7941" width="6.69921875" style="11" customWidth="1"/>
    <col min="7942" max="7943" width="8.59765625" style="11" customWidth="1"/>
    <col min="7944" max="8182" width="15.59765625" style="11"/>
    <col min="8183" max="8183" width="11.19921875" style="11" customWidth="1"/>
    <col min="8184" max="8184" width="6" style="11" customWidth="1"/>
    <col min="8185" max="8185" width="8.59765625" style="11" customWidth="1"/>
    <col min="8186" max="8186" width="21.19921875" style="11" customWidth="1"/>
    <col min="8187" max="8187" width="6.69921875" style="11" customWidth="1"/>
    <col min="8188" max="8190" width="8.59765625" style="11" customWidth="1"/>
    <col min="8191" max="8191" width="21.19921875" style="11" customWidth="1"/>
    <col min="8192" max="8192" width="6.69921875" style="11" customWidth="1"/>
    <col min="8193" max="8195" width="8.59765625" style="11" customWidth="1"/>
    <col min="8196" max="8196" width="21.19921875" style="11" customWidth="1"/>
    <col min="8197" max="8197" width="6.69921875" style="11" customWidth="1"/>
    <col min="8198" max="8199" width="8.59765625" style="11" customWidth="1"/>
    <col min="8200" max="8438" width="15.59765625" style="11"/>
    <col min="8439" max="8439" width="11.19921875" style="11" customWidth="1"/>
    <col min="8440" max="8440" width="6" style="11" customWidth="1"/>
    <col min="8441" max="8441" width="8.59765625" style="11" customWidth="1"/>
    <col min="8442" max="8442" width="21.19921875" style="11" customWidth="1"/>
    <col min="8443" max="8443" width="6.69921875" style="11" customWidth="1"/>
    <col min="8444" max="8446" width="8.59765625" style="11" customWidth="1"/>
    <col min="8447" max="8447" width="21.19921875" style="11" customWidth="1"/>
    <col min="8448" max="8448" width="6.69921875" style="11" customWidth="1"/>
    <col min="8449" max="8451" width="8.59765625" style="11" customWidth="1"/>
    <col min="8452" max="8452" width="21.19921875" style="11" customWidth="1"/>
    <col min="8453" max="8453" width="6.69921875" style="11" customWidth="1"/>
    <col min="8454" max="8455" width="8.59765625" style="11" customWidth="1"/>
    <col min="8456" max="8694" width="15.59765625" style="11"/>
    <col min="8695" max="8695" width="11.19921875" style="11" customWidth="1"/>
    <col min="8696" max="8696" width="6" style="11" customWidth="1"/>
    <col min="8697" max="8697" width="8.59765625" style="11" customWidth="1"/>
    <col min="8698" max="8698" width="21.19921875" style="11" customWidth="1"/>
    <col min="8699" max="8699" width="6.69921875" style="11" customWidth="1"/>
    <col min="8700" max="8702" width="8.59765625" style="11" customWidth="1"/>
    <col min="8703" max="8703" width="21.19921875" style="11" customWidth="1"/>
    <col min="8704" max="8704" width="6.69921875" style="11" customWidth="1"/>
    <col min="8705" max="8707" width="8.59765625" style="11" customWidth="1"/>
    <col min="8708" max="8708" width="21.19921875" style="11" customWidth="1"/>
    <col min="8709" max="8709" width="6.69921875" style="11" customWidth="1"/>
    <col min="8710" max="8711" width="8.59765625" style="11" customWidth="1"/>
    <col min="8712" max="8950" width="15.59765625" style="11"/>
    <col min="8951" max="8951" width="11.19921875" style="11" customWidth="1"/>
    <col min="8952" max="8952" width="6" style="11" customWidth="1"/>
    <col min="8953" max="8953" width="8.59765625" style="11" customWidth="1"/>
    <col min="8954" max="8954" width="21.19921875" style="11" customWidth="1"/>
    <col min="8955" max="8955" width="6.69921875" style="11" customWidth="1"/>
    <col min="8956" max="8958" width="8.59765625" style="11" customWidth="1"/>
    <col min="8959" max="8959" width="21.19921875" style="11" customWidth="1"/>
    <col min="8960" max="8960" width="6.69921875" style="11" customWidth="1"/>
    <col min="8961" max="8963" width="8.59765625" style="11" customWidth="1"/>
    <col min="8964" max="8964" width="21.19921875" style="11" customWidth="1"/>
    <col min="8965" max="8965" width="6.69921875" style="11" customWidth="1"/>
    <col min="8966" max="8967" width="8.59765625" style="11" customWidth="1"/>
    <col min="8968" max="9206" width="15.59765625" style="11"/>
    <col min="9207" max="9207" width="11.19921875" style="11" customWidth="1"/>
    <col min="9208" max="9208" width="6" style="11" customWidth="1"/>
    <col min="9209" max="9209" width="8.59765625" style="11" customWidth="1"/>
    <col min="9210" max="9210" width="21.19921875" style="11" customWidth="1"/>
    <col min="9211" max="9211" width="6.69921875" style="11" customWidth="1"/>
    <col min="9212" max="9214" width="8.59765625" style="11" customWidth="1"/>
    <col min="9215" max="9215" width="21.19921875" style="11" customWidth="1"/>
    <col min="9216" max="9216" width="6.69921875" style="11" customWidth="1"/>
    <col min="9217" max="9219" width="8.59765625" style="11" customWidth="1"/>
    <col min="9220" max="9220" width="21.19921875" style="11" customWidth="1"/>
    <col min="9221" max="9221" width="6.69921875" style="11" customWidth="1"/>
    <col min="9222" max="9223" width="8.59765625" style="11" customWidth="1"/>
    <col min="9224" max="9462" width="15.59765625" style="11"/>
    <col min="9463" max="9463" width="11.19921875" style="11" customWidth="1"/>
    <col min="9464" max="9464" width="6" style="11" customWidth="1"/>
    <col min="9465" max="9465" width="8.59765625" style="11" customWidth="1"/>
    <col min="9466" max="9466" width="21.19921875" style="11" customWidth="1"/>
    <col min="9467" max="9467" width="6.69921875" style="11" customWidth="1"/>
    <col min="9468" max="9470" width="8.59765625" style="11" customWidth="1"/>
    <col min="9471" max="9471" width="21.19921875" style="11" customWidth="1"/>
    <col min="9472" max="9472" width="6.69921875" style="11" customWidth="1"/>
    <col min="9473" max="9475" width="8.59765625" style="11" customWidth="1"/>
    <col min="9476" max="9476" width="21.19921875" style="11" customWidth="1"/>
    <col min="9477" max="9477" width="6.69921875" style="11" customWidth="1"/>
    <col min="9478" max="9479" width="8.59765625" style="11" customWidth="1"/>
    <col min="9480" max="9718" width="15.59765625" style="11"/>
    <col min="9719" max="9719" width="11.19921875" style="11" customWidth="1"/>
    <col min="9720" max="9720" width="6" style="11" customWidth="1"/>
    <col min="9721" max="9721" width="8.59765625" style="11" customWidth="1"/>
    <col min="9722" max="9722" width="21.19921875" style="11" customWidth="1"/>
    <col min="9723" max="9723" width="6.69921875" style="11" customWidth="1"/>
    <col min="9724" max="9726" width="8.59765625" style="11" customWidth="1"/>
    <col min="9727" max="9727" width="21.19921875" style="11" customWidth="1"/>
    <col min="9728" max="9728" width="6.69921875" style="11" customWidth="1"/>
    <col min="9729" max="9731" width="8.59765625" style="11" customWidth="1"/>
    <col min="9732" max="9732" width="21.19921875" style="11" customWidth="1"/>
    <col min="9733" max="9733" width="6.69921875" style="11" customWidth="1"/>
    <col min="9734" max="9735" width="8.59765625" style="11" customWidth="1"/>
    <col min="9736" max="9974" width="15.59765625" style="11"/>
    <col min="9975" max="9975" width="11.19921875" style="11" customWidth="1"/>
    <col min="9976" max="9976" width="6" style="11" customWidth="1"/>
    <col min="9977" max="9977" width="8.59765625" style="11" customWidth="1"/>
    <col min="9978" max="9978" width="21.19921875" style="11" customWidth="1"/>
    <col min="9979" max="9979" width="6.69921875" style="11" customWidth="1"/>
    <col min="9980" max="9982" width="8.59765625" style="11" customWidth="1"/>
    <col min="9983" max="9983" width="21.19921875" style="11" customWidth="1"/>
    <col min="9984" max="9984" width="6.69921875" style="11" customWidth="1"/>
    <col min="9985" max="9987" width="8.59765625" style="11" customWidth="1"/>
    <col min="9988" max="9988" width="21.19921875" style="11" customWidth="1"/>
    <col min="9989" max="9989" width="6.69921875" style="11" customWidth="1"/>
    <col min="9990" max="9991" width="8.59765625" style="11" customWidth="1"/>
    <col min="9992" max="10230" width="15.59765625" style="11"/>
    <col min="10231" max="10231" width="11.19921875" style="11" customWidth="1"/>
    <col min="10232" max="10232" width="6" style="11" customWidth="1"/>
    <col min="10233" max="10233" width="8.59765625" style="11" customWidth="1"/>
    <col min="10234" max="10234" width="21.19921875" style="11" customWidth="1"/>
    <col min="10235" max="10235" width="6.69921875" style="11" customWidth="1"/>
    <col min="10236" max="10238" width="8.59765625" style="11" customWidth="1"/>
    <col min="10239" max="10239" width="21.19921875" style="11" customWidth="1"/>
    <col min="10240" max="10240" width="6.69921875" style="11" customWidth="1"/>
    <col min="10241" max="10243" width="8.59765625" style="11" customWidth="1"/>
    <col min="10244" max="10244" width="21.19921875" style="11" customWidth="1"/>
    <col min="10245" max="10245" width="6.69921875" style="11" customWidth="1"/>
    <col min="10246" max="10247" width="8.59765625" style="11" customWidth="1"/>
    <col min="10248" max="10486" width="15.59765625" style="11"/>
    <col min="10487" max="10487" width="11.19921875" style="11" customWidth="1"/>
    <col min="10488" max="10488" width="6" style="11" customWidth="1"/>
    <col min="10489" max="10489" width="8.59765625" style="11" customWidth="1"/>
    <col min="10490" max="10490" width="21.19921875" style="11" customWidth="1"/>
    <col min="10491" max="10491" width="6.69921875" style="11" customWidth="1"/>
    <col min="10492" max="10494" width="8.59765625" style="11" customWidth="1"/>
    <col min="10495" max="10495" width="21.19921875" style="11" customWidth="1"/>
    <col min="10496" max="10496" width="6.69921875" style="11" customWidth="1"/>
    <col min="10497" max="10499" width="8.59765625" style="11" customWidth="1"/>
    <col min="10500" max="10500" width="21.19921875" style="11" customWidth="1"/>
    <col min="10501" max="10501" width="6.69921875" style="11" customWidth="1"/>
    <col min="10502" max="10503" width="8.59765625" style="11" customWidth="1"/>
    <col min="10504" max="10742" width="15.59765625" style="11"/>
    <col min="10743" max="10743" width="11.19921875" style="11" customWidth="1"/>
    <col min="10744" max="10744" width="6" style="11" customWidth="1"/>
    <col min="10745" max="10745" width="8.59765625" style="11" customWidth="1"/>
    <col min="10746" max="10746" width="21.19921875" style="11" customWidth="1"/>
    <col min="10747" max="10747" width="6.69921875" style="11" customWidth="1"/>
    <col min="10748" max="10750" width="8.59765625" style="11" customWidth="1"/>
    <col min="10751" max="10751" width="21.19921875" style="11" customWidth="1"/>
    <col min="10752" max="10752" width="6.69921875" style="11" customWidth="1"/>
    <col min="10753" max="10755" width="8.59765625" style="11" customWidth="1"/>
    <col min="10756" max="10756" width="21.19921875" style="11" customWidth="1"/>
    <col min="10757" max="10757" width="6.69921875" style="11" customWidth="1"/>
    <col min="10758" max="10759" width="8.59765625" style="11" customWidth="1"/>
    <col min="10760" max="10998" width="15.59765625" style="11"/>
    <col min="10999" max="10999" width="11.19921875" style="11" customWidth="1"/>
    <col min="11000" max="11000" width="6" style="11" customWidth="1"/>
    <col min="11001" max="11001" width="8.59765625" style="11" customWidth="1"/>
    <col min="11002" max="11002" width="21.19921875" style="11" customWidth="1"/>
    <col min="11003" max="11003" width="6.69921875" style="11" customWidth="1"/>
    <col min="11004" max="11006" width="8.59765625" style="11" customWidth="1"/>
    <col min="11007" max="11007" width="21.19921875" style="11" customWidth="1"/>
    <col min="11008" max="11008" width="6.69921875" style="11" customWidth="1"/>
    <col min="11009" max="11011" width="8.59765625" style="11" customWidth="1"/>
    <col min="11012" max="11012" width="21.19921875" style="11" customWidth="1"/>
    <col min="11013" max="11013" width="6.69921875" style="11" customWidth="1"/>
    <col min="11014" max="11015" width="8.59765625" style="11" customWidth="1"/>
    <col min="11016" max="11254" width="15.59765625" style="11"/>
    <col min="11255" max="11255" width="11.19921875" style="11" customWidth="1"/>
    <col min="11256" max="11256" width="6" style="11" customWidth="1"/>
    <col min="11257" max="11257" width="8.59765625" style="11" customWidth="1"/>
    <col min="11258" max="11258" width="21.19921875" style="11" customWidth="1"/>
    <col min="11259" max="11259" width="6.69921875" style="11" customWidth="1"/>
    <col min="11260" max="11262" width="8.59765625" style="11" customWidth="1"/>
    <col min="11263" max="11263" width="21.19921875" style="11" customWidth="1"/>
    <col min="11264" max="11264" width="6.69921875" style="11" customWidth="1"/>
    <col min="11265" max="11267" width="8.59765625" style="11" customWidth="1"/>
    <col min="11268" max="11268" width="21.19921875" style="11" customWidth="1"/>
    <col min="11269" max="11269" width="6.69921875" style="11" customWidth="1"/>
    <col min="11270" max="11271" width="8.59765625" style="11" customWidth="1"/>
    <col min="11272" max="11510" width="15.59765625" style="11"/>
    <col min="11511" max="11511" width="11.19921875" style="11" customWidth="1"/>
    <col min="11512" max="11512" width="6" style="11" customWidth="1"/>
    <col min="11513" max="11513" width="8.59765625" style="11" customWidth="1"/>
    <col min="11514" max="11514" width="21.19921875" style="11" customWidth="1"/>
    <col min="11515" max="11515" width="6.69921875" style="11" customWidth="1"/>
    <col min="11516" max="11518" width="8.59765625" style="11" customWidth="1"/>
    <col min="11519" max="11519" width="21.19921875" style="11" customWidth="1"/>
    <col min="11520" max="11520" width="6.69921875" style="11" customWidth="1"/>
    <col min="11521" max="11523" width="8.59765625" style="11" customWidth="1"/>
    <col min="11524" max="11524" width="21.19921875" style="11" customWidth="1"/>
    <col min="11525" max="11525" width="6.69921875" style="11" customWidth="1"/>
    <col min="11526" max="11527" width="8.59765625" style="11" customWidth="1"/>
    <col min="11528" max="11766" width="15.59765625" style="11"/>
    <col min="11767" max="11767" width="11.19921875" style="11" customWidth="1"/>
    <col min="11768" max="11768" width="6" style="11" customWidth="1"/>
    <col min="11769" max="11769" width="8.59765625" style="11" customWidth="1"/>
    <col min="11770" max="11770" width="21.19921875" style="11" customWidth="1"/>
    <col min="11771" max="11771" width="6.69921875" style="11" customWidth="1"/>
    <col min="11772" max="11774" width="8.59765625" style="11" customWidth="1"/>
    <col min="11775" max="11775" width="21.19921875" style="11" customWidth="1"/>
    <col min="11776" max="11776" width="6.69921875" style="11" customWidth="1"/>
    <col min="11777" max="11779" width="8.59765625" style="11" customWidth="1"/>
    <col min="11780" max="11780" width="21.19921875" style="11" customWidth="1"/>
    <col min="11781" max="11781" width="6.69921875" style="11" customWidth="1"/>
    <col min="11782" max="11783" width="8.59765625" style="11" customWidth="1"/>
    <col min="11784" max="12022" width="15.59765625" style="11"/>
    <col min="12023" max="12023" width="11.19921875" style="11" customWidth="1"/>
    <col min="12024" max="12024" width="6" style="11" customWidth="1"/>
    <col min="12025" max="12025" width="8.59765625" style="11" customWidth="1"/>
    <col min="12026" max="12026" width="21.19921875" style="11" customWidth="1"/>
    <col min="12027" max="12027" width="6.69921875" style="11" customWidth="1"/>
    <col min="12028" max="12030" width="8.59765625" style="11" customWidth="1"/>
    <col min="12031" max="12031" width="21.19921875" style="11" customWidth="1"/>
    <col min="12032" max="12032" width="6.69921875" style="11" customWidth="1"/>
    <col min="12033" max="12035" width="8.59765625" style="11" customWidth="1"/>
    <col min="12036" max="12036" width="21.19921875" style="11" customWidth="1"/>
    <col min="12037" max="12037" width="6.69921875" style="11" customWidth="1"/>
    <col min="12038" max="12039" width="8.59765625" style="11" customWidth="1"/>
    <col min="12040" max="12278" width="15.59765625" style="11"/>
    <col min="12279" max="12279" width="11.19921875" style="11" customWidth="1"/>
    <col min="12280" max="12280" width="6" style="11" customWidth="1"/>
    <col min="12281" max="12281" width="8.59765625" style="11" customWidth="1"/>
    <col min="12282" max="12282" width="21.19921875" style="11" customWidth="1"/>
    <col min="12283" max="12283" width="6.69921875" style="11" customWidth="1"/>
    <col min="12284" max="12286" width="8.59765625" style="11" customWidth="1"/>
    <col min="12287" max="12287" width="21.19921875" style="11" customWidth="1"/>
    <col min="12288" max="12288" width="6.69921875" style="11" customWidth="1"/>
    <col min="12289" max="12291" width="8.59765625" style="11" customWidth="1"/>
    <col min="12292" max="12292" width="21.19921875" style="11" customWidth="1"/>
    <col min="12293" max="12293" width="6.69921875" style="11" customWidth="1"/>
    <col min="12294" max="12295" width="8.59765625" style="11" customWidth="1"/>
    <col min="12296" max="12534" width="15.59765625" style="11"/>
    <col min="12535" max="12535" width="11.19921875" style="11" customWidth="1"/>
    <col min="12536" max="12536" width="6" style="11" customWidth="1"/>
    <col min="12537" max="12537" width="8.59765625" style="11" customWidth="1"/>
    <col min="12538" max="12538" width="21.19921875" style="11" customWidth="1"/>
    <col min="12539" max="12539" width="6.69921875" style="11" customWidth="1"/>
    <col min="12540" max="12542" width="8.59765625" style="11" customWidth="1"/>
    <col min="12543" max="12543" width="21.19921875" style="11" customWidth="1"/>
    <col min="12544" max="12544" width="6.69921875" style="11" customWidth="1"/>
    <col min="12545" max="12547" width="8.59765625" style="11" customWidth="1"/>
    <col min="12548" max="12548" width="21.19921875" style="11" customWidth="1"/>
    <col min="12549" max="12549" width="6.69921875" style="11" customWidth="1"/>
    <col min="12550" max="12551" width="8.59765625" style="11" customWidth="1"/>
    <col min="12552" max="12790" width="15.59765625" style="11"/>
    <col min="12791" max="12791" width="11.19921875" style="11" customWidth="1"/>
    <col min="12792" max="12792" width="6" style="11" customWidth="1"/>
    <col min="12793" max="12793" width="8.59765625" style="11" customWidth="1"/>
    <col min="12794" max="12794" width="21.19921875" style="11" customWidth="1"/>
    <col min="12795" max="12795" width="6.69921875" style="11" customWidth="1"/>
    <col min="12796" max="12798" width="8.59765625" style="11" customWidth="1"/>
    <col min="12799" max="12799" width="21.19921875" style="11" customWidth="1"/>
    <col min="12800" max="12800" width="6.69921875" style="11" customWidth="1"/>
    <col min="12801" max="12803" width="8.59765625" style="11" customWidth="1"/>
    <col min="12804" max="12804" width="21.19921875" style="11" customWidth="1"/>
    <col min="12805" max="12805" width="6.69921875" style="11" customWidth="1"/>
    <col min="12806" max="12807" width="8.59765625" style="11" customWidth="1"/>
    <col min="12808" max="13046" width="15.59765625" style="11"/>
    <col min="13047" max="13047" width="11.19921875" style="11" customWidth="1"/>
    <col min="13048" max="13048" width="6" style="11" customWidth="1"/>
    <col min="13049" max="13049" width="8.59765625" style="11" customWidth="1"/>
    <col min="13050" max="13050" width="21.19921875" style="11" customWidth="1"/>
    <col min="13051" max="13051" width="6.69921875" style="11" customWidth="1"/>
    <col min="13052" max="13054" width="8.59765625" style="11" customWidth="1"/>
    <col min="13055" max="13055" width="21.19921875" style="11" customWidth="1"/>
    <col min="13056" max="13056" width="6.69921875" style="11" customWidth="1"/>
    <col min="13057" max="13059" width="8.59765625" style="11" customWidth="1"/>
    <col min="13060" max="13060" width="21.19921875" style="11" customWidth="1"/>
    <col min="13061" max="13061" width="6.69921875" style="11" customWidth="1"/>
    <col min="13062" max="13063" width="8.59765625" style="11" customWidth="1"/>
    <col min="13064" max="13302" width="15.59765625" style="11"/>
    <col min="13303" max="13303" width="11.19921875" style="11" customWidth="1"/>
    <col min="13304" max="13304" width="6" style="11" customWidth="1"/>
    <col min="13305" max="13305" width="8.59765625" style="11" customWidth="1"/>
    <col min="13306" max="13306" width="21.19921875" style="11" customWidth="1"/>
    <col min="13307" max="13307" width="6.69921875" style="11" customWidth="1"/>
    <col min="13308" max="13310" width="8.59765625" style="11" customWidth="1"/>
    <col min="13311" max="13311" width="21.19921875" style="11" customWidth="1"/>
    <col min="13312" max="13312" width="6.69921875" style="11" customWidth="1"/>
    <col min="13313" max="13315" width="8.59765625" style="11" customWidth="1"/>
    <col min="13316" max="13316" width="21.19921875" style="11" customWidth="1"/>
    <col min="13317" max="13317" width="6.69921875" style="11" customWidth="1"/>
    <col min="13318" max="13319" width="8.59765625" style="11" customWidth="1"/>
    <col min="13320" max="13558" width="15.59765625" style="11"/>
    <col min="13559" max="13559" width="11.19921875" style="11" customWidth="1"/>
    <col min="13560" max="13560" width="6" style="11" customWidth="1"/>
    <col min="13561" max="13561" width="8.59765625" style="11" customWidth="1"/>
    <col min="13562" max="13562" width="21.19921875" style="11" customWidth="1"/>
    <col min="13563" max="13563" width="6.69921875" style="11" customWidth="1"/>
    <col min="13564" max="13566" width="8.59765625" style="11" customWidth="1"/>
    <col min="13567" max="13567" width="21.19921875" style="11" customWidth="1"/>
    <col min="13568" max="13568" width="6.69921875" style="11" customWidth="1"/>
    <col min="13569" max="13571" width="8.59765625" style="11" customWidth="1"/>
    <col min="13572" max="13572" width="21.19921875" style="11" customWidth="1"/>
    <col min="13573" max="13573" width="6.69921875" style="11" customWidth="1"/>
    <col min="13574" max="13575" width="8.59765625" style="11" customWidth="1"/>
    <col min="13576" max="13814" width="15.59765625" style="11"/>
    <col min="13815" max="13815" width="11.19921875" style="11" customWidth="1"/>
    <col min="13816" max="13816" width="6" style="11" customWidth="1"/>
    <col min="13817" max="13817" width="8.59765625" style="11" customWidth="1"/>
    <col min="13818" max="13818" width="21.19921875" style="11" customWidth="1"/>
    <col min="13819" max="13819" width="6.69921875" style="11" customWidth="1"/>
    <col min="13820" max="13822" width="8.59765625" style="11" customWidth="1"/>
    <col min="13823" max="13823" width="21.19921875" style="11" customWidth="1"/>
    <col min="13824" max="13824" width="6.69921875" style="11" customWidth="1"/>
    <col min="13825" max="13827" width="8.59765625" style="11" customWidth="1"/>
    <col min="13828" max="13828" width="21.19921875" style="11" customWidth="1"/>
    <col min="13829" max="13829" width="6.69921875" style="11" customWidth="1"/>
    <col min="13830" max="13831" width="8.59765625" style="11" customWidth="1"/>
    <col min="13832" max="14070" width="15.59765625" style="11"/>
    <col min="14071" max="14071" width="11.19921875" style="11" customWidth="1"/>
    <col min="14072" max="14072" width="6" style="11" customWidth="1"/>
    <col min="14073" max="14073" width="8.59765625" style="11" customWidth="1"/>
    <col min="14074" max="14074" width="21.19921875" style="11" customWidth="1"/>
    <col min="14075" max="14075" width="6.69921875" style="11" customWidth="1"/>
    <col min="14076" max="14078" width="8.59765625" style="11" customWidth="1"/>
    <col min="14079" max="14079" width="21.19921875" style="11" customWidth="1"/>
    <col min="14080" max="14080" width="6.69921875" style="11" customWidth="1"/>
    <col min="14081" max="14083" width="8.59765625" style="11" customWidth="1"/>
    <col min="14084" max="14084" width="21.19921875" style="11" customWidth="1"/>
    <col min="14085" max="14085" width="6.69921875" style="11" customWidth="1"/>
    <col min="14086" max="14087" width="8.59765625" style="11" customWidth="1"/>
    <col min="14088" max="14326" width="15.59765625" style="11"/>
    <col min="14327" max="14327" width="11.19921875" style="11" customWidth="1"/>
    <col min="14328" max="14328" width="6" style="11" customWidth="1"/>
    <col min="14329" max="14329" width="8.59765625" style="11" customWidth="1"/>
    <col min="14330" max="14330" width="21.19921875" style="11" customWidth="1"/>
    <col min="14331" max="14331" width="6.69921875" style="11" customWidth="1"/>
    <col min="14332" max="14334" width="8.59765625" style="11" customWidth="1"/>
    <col min="14335" max="14335" width="21.19921875" style="11" customWidth="1"/>
    <col min="14336" max="14336" width="6.69921875" style="11" customWidth="1"/>
    <col min="14337" max="14339" width="8.59765625" style="11" customWidth="1"/>
    <col min="14340" max="14340" width="21.19921875" style="11" customWidth="1"/>
    <col min="14341" max="14341" width="6.69921875" style="11" customWidth="1"/>
    <col min="14342" max="14343" width="8.59765625" style="11" customWidth="1"/>
    <col min="14344" max="14582" width="15.59765625" style="11"/>
    <col min="14583" max="14583" width="11.19921875" style="11" customWidth="1"/>
    <col min="14584" max="14584" width="6" style="11" customWidth="1"/>
    <col min="14585" max="14585" width="8.59765625" style="11" customWidth="1"/>
    <col min="14586" max="14586" width="21.19921875" style="11" customWidth="1"/>
    <col min="14587" max="14587" width="6.69921875" style="11" customWidth="1"/>
    <col min="14588" max="14590" width="8.59765625" style="11" customWidth="1"/>
    <col min="14591" max="14591" width="21.19921875" style="11" customWidth="1"/>
    <col min="14592" max="14592" width="6.69921875" style="11" customWidth="1"/>
    <col min="14593" max="14595" width="8.59765625" style="11" customWidth="1"/>
    <col min="14596" max="14596" width="21.19921875" style="11" customWidth="1"/>
    <col min="14597" max="14597" width="6.69921875" style="11" customWidth="1"/>
    <col min="14598" max="14599" width="8.59765625" style="11" customWidth="1"/>
    <col min="14600" max="14838" width="15.59765625" style="11"/>
    <col min="14839" max="14839" width="11.19921875" style="11" customWidth="1"/>
    <col min="14840" max="14840" width="6" style="11" customWidth="1"/>
    <col min="14841" max="14841" width="8.59765625" style="11" customWidth="1"/>
    <col min="14842" max="14842" width="21.19921875" style="11" customWidth="1"/>
    <col min="14843" max="14843" width="6.69921875" style="11" customWidth="1"/>
    <col min="14844" max="14846" width="8.59765625" style="11" customWidth="1"/>
    <col min="14847" max="14847" width="21.19921875" style="11" customWidth="1"/>
    <col min="14848" max="14848" width="6.69921875" style="11" customWidth="1"/>
    <col min="14849" max="14851" width="8.59765625" style="11" customWidth="1"/>
    <col min="14852" max="14852" width="21.19921875" style="11" customWidth="1"/>
    <col min="14853" max="14853" width="6.69921875" style="11" customWidth="1"/>
    <col min="14854" max="14855" width="8.59765625" style="11" customWidth="1"/>
    <col min="14856" max="15094" width="15.59765625" style="11"/>
    <col min="15095" max="15095" width="11.19921875" style="11" customWidth="1"/>
    <col min="15096" max="15096" width="6" style="11" customWidth="1"/>
    <col min="15097" max="15097" width="8.59765625" style="11" customWidth="1"/>
    <col min="15098" max="15098" width="21.19921875" style="11" customWidth="1"/>
    <col min="15099" max="15099" width="6.69921875" style="11" customWidth="1"/>
    <col min="15100" max="15102" width="8.59765625" style="11" customWidth="1"/>
    <col min="15103" max="15103" width="21.19921875" style="11" customWidth="1"/>
    <col min="15104" max="15104" width="6.69921875" style="11" customWidth="1"/>
    <col min="15105" max="15107" width="8.59765625" style="11" customWidth="1"/>
    <col min="15108" max="15108" width="21.19921875" style="11" customWidth="1"/>
    <col min="15109" max="15109" width="6.69921875" style="11" customWidth="1"/>
    <col min="15110" max="15111" width="8.59765625" style="11" customWidth="1"/>
    <col min="15112" max="15350" width="15.59765625" style="11"/>
    <col min="15351" max="15351" width="11.19921875" style="11" customWidth="1"/>
    <col min="15352" max="15352" width="6" style="11" customWidth="1"/>
    <col min="15353" max="15353" width="8.59765625" style="11" customWidth="1"/>
    <col min="15354" max="15354" width="21.19921875" style="11" customWidth="1"/>
    <col min="15355" max="15355" width="6.69921875" style="11" customWidth="1"/>
    <col min="15356" max="15358" width="8.59765625" style="11" customWidth="1"/>
    <col min="15359" max="15359" width="21.19921875" style="11" customWidth="1"/>
    <col min="15360" max="15360" width="6.69921875" style="11" customWidth="1"/>
    <col min="15361" max="15363" width="8.59765625" style="11" customWidth="1"/>
    <col min="15364" max="15364" width="21.19921875" style="11" customWidth="1"/>
    <col min="15365" max="15365" width="6.69921875" style="11" customWidth="1"/>
    <col min="15366" max="15367" width="8.59765625" style="11" customWidth="1"/>
    <col min="15368" max="15606" width="15.59765625" style="11"/>
    <col min="15607" max="15607" width="11.19921875" style="11" customWidth="1"/>
    <col min="15608" max="15608" width="6" style="11" customWidth="1"/>
    <col min="15609" max="15609" width="8.59765625" style="11" customWidth="1"/>
    <col min="15610" max="15610" width="21.19921875" style="11" customWidth="1"/>
    <col min="15611" max="15611" width="6.69921875" style="11" customWidth="1"/>
    <col min="15612" max="15614" width="8.59765625" style="11" customWidth="1"/>
    <col min="15615" max="15615" width="21.19921875" style="11" customWidth="1"/>
    <col min="15616" max="15616" width="6.69921875" style="11" customWidth="1"/>
    <col min="15617" max="15619" width="8.59765625" style="11" customWidth="1"/>
    <col min="15620" max="15620" width="21.19921875" style="11" customWidth="1"/>
    <col min="15621" max="15621" width="6.69921875" style="11" customWidth="1"/>
    <col min="15622" max="15623" width="8.59765625" style="11" customWidth="1"/>
    <col min="15624" max="15862" width="15.59765625" style="11"/>
    <col min="15863" max="15863" width="11.19921875" style="11" customWidth="1"/>
    <col min="15864" max="15864" width="6" style="11" customWidth="1"/>
    <col min="15865" max="15865" width="8.59765625" style="11" customWidth="1"/>
    <col min="15866" max="15866" width="21.19921875" style="11" customWidth="1"/>
    <col min="15867" max="15867" width="6.69921875" style="11" customWidth="1"/>
    <col min="15868" max="15870" width="8.59765625" style="11" customWidth="1"/>
    <col min="15871" max="15871" width="21.19921875" style="11" customWidth="1"/>
    <col min="15872" max="15872" width="6.69921875" style="11" customWidth="1"/>
    <col min="15873" max="15875" width="8.59765625" style="11" customWidth="1"/>
    <col min="15876" max="15876" width="21.19921875" style="11" customWidth="1"/>
    <col min="15877" max="15877" width="6.69921875" style="11" customWidth="1"/>
    <col min="15878" max="15879" width="8.59765625" style="11" customWidth="1"/>
    <col min="15880" max="16118" width="15.59765625" style="11"/>
    <col min="16119" max="16119" width="11.19921875" style="11" customWidth="1"/>
    <col min="16120" max="16120" width="6" style="11" customWidth="1"/>
    <col min="16121" max="16121" width="8.59765625" style="11" customWidth="1"/>
    <col min="16122" max="16122" width="21.19921875" style="11" customWidth="1"/>
    <col min="16123" max="16123" width="6.69921875" style="11" customWidth="1"/>
    <col min="16124" max="16126" width="8.59765625" style="11" customWidth="1"/>
    <col min="16127" max="16127" width="21.19921875" style="11" customWidth="1"/>
    <col min="16128" max="16128" width="6.69921875" style="11" customWidth="1"/>
    <col min="16129" max="16131" width="8.59765625" style="11" customWidth="1"/>
    <col min="16132" max="16132" width="21.19921875" style="11" customWidth="1"/>
    <col min="16133" max="16133" width="6.69921875" style="11" customWidth="1"/>
    <col min="16134" max="16135" width="8.59765625" style="11" customWidth="1"/>
    <col min="16136" max="16384" width="15.59765625" style="11"/>
  </cols>
  <sheetData>
    <row r="1" spans="3:6" ht="20.25" customHeight="1">
      <c r="C1" s="203" t="s">
        <v>82</v>
      </c>
      <c r="D1" s="203"/>
      <c r="E1" s="203"/>
      <c r="F1" s="203"/>
    </row>
    <row r="2" spans="3:6" ht="20.25" customHeight="1" thickBot="1">
      <c r="C2" s="12"/>
    </row>
    <row r="3" spans="3:6" ht="20.25" customHeight="1" thickBot="1">
      <c r="C3" s="204" t="s">
        <v>14</v>
      </c>
      <c r="D3" s="205"/>
      <c r="E3" s="205"/>
      <c r="F3" s="206"/>
    </row>
    <row r="4" spans="3:6" ht="22.05" customHeight="1" thickBot="1">
      <c r="C4" s="13"/>
      <c r="D4" s="213">
        <f>基礎データ!B2</f>
        <v>0</v>
      </c>
      <c r="E4" s="213"/>
      <c r="F4" s="214"/>
    </row>
    <row r="5" spans="3:6" ht="22.05" customHeight="1">
      <c r="C5" s="14" t="s">
        <v>15</v>
      </c>
      <c r="D5" s="207" t="str">
        <f>基礎データ!R6</f>
        <v/>
      </c>
      <c r="E5" s="208"/>
      <c r="F5" s="209"/>
    </row>
    <row r="6" spans="3:6" ht="22.05" customHeight="1">
      <c r="C6" s="15" t="s">
        <v>16</v>
      </c>
      <c r="D6" s="210" t="str">
        <f>基礎データ!R7</f>
        <v/>
      </c>
      <c r="E6" s="211"/>
      <c r="F6" s="212"/>
    </row>
    <row r="7" spans="3:6" ht="22.05" customHeight="1">
      <c r="C7" s="16" t="s">
        <v>17</v>
      </c>
      <c r="D7" s="210" t="str">
        <f>基礎データ!R8</f>
        <v/>
      </c>
      <c r="E7" s="211"/>
      <c r="F7" s="212"/>
    </row>
    <row r="8" spans="3:6" ht="22.05" customHeight="1" thickBot="1">
      <c r="C8" s="17" t="s">
        <v>18</v>
      </c>
      <c r="D8" s="200" t="str">
        <f>基礎データ!R9</f>
        <v/>
      </c>
      <c r="E8" s="201"/>
      <c r="F8" s="202"/>
    </row>
    <row r="9" spans="3:6" ht="20.25" customHeight="1">
      <c r="C9" s="18" t="s">
        <v>19</v>
      </c>
      <c r="D9" s="19" t="s">
        <v>20</v>
      </c>
      <c r="E9" s="20" t="s">
        <v>21</v>
      </c>
      <c r="F9" s="21" t="s">
        <v>22</v>
      </c>
    </row>
    <row r="10" spans="3:6" ht="22.05" customHeight="1">
      <c r="C10" s="15" t="s">
        <v>125</v>
      </c>
      <c r="D10" s="25" t="e">
        <f>VLOOKUP(C10,基礎データ!$A$12:$AK$29,18)</f>
        <v>#N/A</v>
      </c>
      <c r="E10" s="22" t="e">
        <f>VLOOKUP($C10,基礎データ!$A$12:$R$29,4)</f>
        <v>#N/A</v>
      </c>
      <c r="F10" s="22" t="e">
        <f>VLOOKUP($C10,基礎データ!$A$12:$R$29,5)</f>
        <v>#N/A</v>
      </c>
    </row>
    <row r="11" spans="3:6" ht="22.05" customHeight="1">
      <c r="C11" s="15">
        <v>2</v>
      </c>
      <c r="D11" s="25" t="e">
        <f>VLOOKUP(C11,基礎データ!$A$12:$AK$29,18)</f>
        <v>#N/A</v>
      </c>
      <c r="E11" s="22" t="e">
        <f>VLOOKUP($C11,基礎データ!$A$12:$R$29,4)</f>
        <v>#N/A</v>
      </c>
      <c r="F11" s="22" t="e">
        <f>VLOOKUP($C11,基礎データ!$A$12:$R$29,5)</f>
        <v>#N/A</v>
      </c>
    </row>
    <row r="12" spans="3:6" ht="22.05" customHeight="1">
      <c r="C12" s="15">
        <v>3</v>
      </c>
      <c r="D12" s="25" t="e">
        <f>VLOOKUP(C12,基礎データ!$A$12:$AK$29,18)</f>
        <v>#N/A</v>
      </c>
      <c r="E12" s="22" t="e">
        <f>VLOOKUP($C12,基礎データ!$A$12:$R$29,4)</f>
        <v>#N/A</v>
      </c>
      <c r="F12" s="22" t="e">
        <f>VLOOKUP($C12,基礎データ!$A$12:$R$29,5)</f>
        <v>#N/A</v>
      </c>
    </row>
    <row r="13" spans="3:6" ht="22.05" customHeight="1">
      <c r="C13" s="15">
        <v>4</v>
      </c>
      <c r="D13" s="25" t="e">
        <f>VLOOKUP(C13,基礎データ!$A$12:$AK$29,18)</f>
        <v>#N/A</v>
      </c>
      <c r="E13" s="22" t="e">
        <f>VLOOKUP($C13,基礎データ!$A$12:$R$29,4)</f>
        <v>#N/A</v>
      </c>
      <c r="F13" s="22" t="e">
        <f>VLOOKUP($C13,基礎データ!$A$12:$R$29,5)</f>
        <v>#N/A</v>
      </c>
    </row>
    <row r="14" spans="3:6" ht="22.05" customHeight="1">
      <c r="C14" s="15">
        <v>5</v>
      </c>
      <c r="D14" s="25" t="e">
        <f>VLOOKUP(C14,基礎データ!$A$12:$AK$29,18)</f>
        <v>#N/A</v>
      </c>
      <c r="E14" s="22" t="e">
        <f>VLOOKUP($C14,基礎データ!$A$12:$R$29,4)</f>
        <v>#N/A</v>
      </c>
      <c r="F14" s="22" t="e">
        <f>VLOOKUP($C14,基礎データ!$A$12:$R$29,5)</f>
        <v>#N/A</v>
      </c>
    </row>
    <row r="15" spans="3:6" ht="22.05" customHeight="1">
      <c r="C15" s="15">
        <v>6</v>
      </c>
      <c r="D15" s="25" t="e">
        <f>VLOOKUP(C15,基礎データ!$A$12:$AK$29,18)</f>
        <v>#N/A</v>
      </c>
      <c r="E15" s="22" t="e">
        <f>VLOOKUP($C15,基礎データ!$A$12:$R$29,4)</f>
        <v>#N/A</v>
      </c>
      <c r="F15" s="22" t="e">
        <f>VLOOKUP($C15,基礎データ!$A$12:$R$29,5)</f>
        <v>#N/A</v>
      </c>
    </row>
    <row r="16" spans="3:6" ht="22.05" customHeight="1">
      <c r="C16" s="15">
        <v>7</v>
      </c>
      <c r="D16" s="25" t="e">
        <f>VLOOKUP(C16,基礎データ!$A$12:$AK$29,18)</f>
        <v>#N/A</v>
      </c>
      <c r="E16" s="22" t="e">
        <f>VLOOKUP($C16,基礎データ!$A$12:$R$29,4)</f>
        <v>#N/A</v>
      </c>
      <c r="F16" s="22" t="e">
        <f>VLOOKUP($C16,基礎データ!$A$12:$R$29,5)</f>
        <v>#N/A</v>
      </c>
    </row>
    <row r="17" spans="3:6" ht="22.05" customHeight="1">
      <c r="C17" s="15">
        <v>8</v>
      </c>
      <c r="D17" s="25" t="e">
        <f>VLOOKUP(C17,基礎データ!$A$12:$AK$29,18)</f>
        <v>#N/A</v>
      </c>
      <c r="E17" s="22" t="e">
        <f>VLOOKUP($C17,基礎データ!$A$12:$R$29,4)</f>
        <v>#N/A</v>
      </c>
      <c r="F17" s="22" t="e">
        <f>VLOOKUP($C17,基礎データ!$A$12:$R$29,5)</f>
        <v>#N/A</v>
      </c>
    </row>
    <row r="18" spans="3:6" ht="22.05" customHeight="1">
      <c r="C18" s="15">
        <v>9</v>
      </c>
      <c r="D18" s="25" t="e">
        <f>VLOOKUP(C18,基礎データ!$A$12:$AK$29,18)</f>
        <v>#N/A</v>
      </c>
      <c r="E18" s="22" t="e">
        <f>VLOOKUP($C18,基礎データ!$A$12:$R$29,4)</f>
        <v>#N/A</v>
      </c>
      <c r="F18" s="22" t="e">
        <f>VLOOKUP($C18,基礎データ!$A$12:$R$29,5)</f>
        <v>#N/A</v>
      </c>
    </row>
    <row r="19" spans="3:6" ht="22.05" customHeight="1">
      <c r="C19" s="15">
        <v>10</v>
      </c>
      <c r="D19" s="25" t="e">
        <f>VLOOKUP(C19,基礎データ!$A$12:$AK$29,18)</f>
        <v>#N/A</v>
      </c>
      <c r="E19" s="22" t="e">
        <f>VLOOKUP($C19,基礎データ!$A$12:$R$29,4)</f>
        <v>#N/A</v>
      </c>
      <c r="F19" s="22" t="e">
        <f>VLOOKUP($C19,基礎データ!$A$12:$R$29,5)</f>
        <v>#N/A</v>
      </c>
    </row>
    <row r="20" spans="3:6" ht="22.05" customHeight="1">
      <c r="C20" s="15">
        <v>11</v>
      </c>
      <c r="D20" s="25" t="e">
        <f>VLOOKUP(C20,基礎データ!$A$12:$AK$29,18)</f>
        <v>#N/A</v>
      </c>
      <c r="E20" s="22" t="e">
        <f>VLOOKUP($C20,基礎データ!$A$12:$R$29,4)</f>
        <v>#N/A</v>
      </c>
      <c r="F20" s="22" t="e">
        <f>VLOOKUP($C20,基礎データ!$A$12:$R$29,5)</f>
        <v>#N/A</v>
      </c>
    </row>
    <row r="21" spans="3:6" ht="22.05" customHeight="1">
      <c r="C21" s="15">
        <v>12</v>
      </c>
      <c r="D21" s="25" t="e">
        <f>VLOOKUP(C21,基礎データ!$A$12:$AK$29,18)</f>
        <v>#N/A</v>
      </c>
      <c r="E21" s="22" t="e">
        <f>VLOOKUP($C21,基礎データ!$A$12:$R$29,4)</f>
        <v>#N/A</v>
      </c>
      <c r="F21" s="22" t="e">
        <f>VLOOKUP($C21,基礎データ!$A$12:$R$29,5)</f>
        <v>#N/A</v>
      </c>
    </row>
    <row r="22" spans="3:6" ht="22.05" customHeight="1">
      <c r="C22" s="15">
        <v>13</v>
      </c>
      <c r="D22" s="25" t="e">
        <f>VLOOKUP(C22,基礎データ!$A$12:$AK$29,18)</f>
        <v>#N/A</v>
      </c>
      <c r="E22" s="22" t="e">
        <f>VLOOKUP($C22,基礎データ!$A$12:$R$29,4)</f>
        <v>#N/A</v>
      </c>
      <c r="F22" s="22" t="e">
        <f>VLOOKUP($C22,基礎データ!$A$12:$R$29,5)</f>
        <v>#N/A</v>
      </c>
    </row>
    <row r="23" spans="3:6" ht="22.05" customHeight="1">
      <c r="C23" s="15">
        <v>14</v>
      </c>
      <c r="D23" s="25" t="e">
        <f>VLOOKUP(C23,基礎データ!$A$12:$AK$29,18)</f>
        <v>#N/A</v>
      </c>
      <c r="E23" s="22" t="e">
        <f>VLOOKUP($C23,基礎データ!$A$12:$R$29,4)</f>
        <v>#N/A</v>
      </c>
      <c r="F23" s="22" t="e">
        <f>VLOOKUP($C23,基礎データ!$A$12:$R$29,5)</f>
        <v>#N/A</v>
      </c>
    </row>
    <row r="24" spans="3:6" ht="22.05" customHeight="1">
      <c r="C24" s="15">
        <v>15</v>
      </c>
      <c r="D24" s="25" t="e">
        <f>VLOOKUP(C24,基礎データ!$A$12:$AK$29,18)</f>
        <v>#N/A</v>
      </c>
      <c r="E24" s="22" t="e">
        <f>VLOOKUP($C24,基礎データ!$A$12:$R$29,4)</f>
        <v>#N/A</v>
      </c>
      <c r="F24" s="22" t="e">
        <f>VLOOKUP($C24,基礎データ!$A$12:$R$29,5)</f>
        <v>#N/A</v>
      </c>
    </row>
    <row r="25" spans="3:6" ht="22.05" customHeight="1">
      <c r="C25" s="15">
        <v>16</v>
      </c>
      <c r="D25" s="25" t="e">
        <f>VLOOKUP(C25,基礎データ!$A$12:$AK$29,18)</f>
        <v>#N/A</v>
      </c>
      <c r="E25" s="22" t="e">
        <f>VLOOKUP($C25,基礎データ!$A$12:$R$29,4)</f>
        <v>#N/A</v>
      </c>
      <c r="F25" s="22" t="e">
        <f>VLOOKUP($C25,基礎データ!$A$12:$R$29,5)</f>
        <v>#N/A</v>
      </c>
    </row>
    <row r="26" spans="3:6" ht="22.05" customHeight="1">
      <c r="C26" s="15">
        <v>17</v>
      </c>
      <c r="D26" s="25" t="e">
        <f>VLOOKUP(C26,基礎データ!$A$12:$AK$29,18)</f>
        <v>#N/A</v>
      </c>
      <c r="E26" s="22" t="e">
        <f>VLOOKUP($C26,基礎データ!$A$12:$R$29,4)</f>
        <v>#N/A</v>
      </c>
      <c r="F26" s="22" t="e">
        <f>VLOOKUP($C26,基礎データ!$A$12:$R$29,5)</f>
        <v>#N/A</v>
      </c>
    </row>
    <row r="27" spans="3:6" ht="22.05" customHeight="1" thickBot="1">
      <c r="C27" s="23">
        <v>18</v>
      </c>
      <c r="D27" s="112" t="e">
        <f>VLOOKUP(C27,基礎データ!$A$12:$AK$29,18)</f>
        <v>#N/A</v>
      </c>
      <c r="E27" s="116" t="e">
        <f>VLOOKUP($C27,基礎データ!$A$12:$R$29,4)</f>
        <v>#N/A</v>
      </c>
      <c r="F27" s="116" t="e">
        <f>VLOOKUP($C27,基礎データ!$A$12:$R$29,5)</f>
        <v>#N/A</v>
      </c>
    </row>
    <row r="28" spans="3:6" ht="22.05" customHeight="1">
      <c r="C28" s="24"/>
      <c r="D28" s="24"/>
      <c r="E28" s="24"/>
      <c r="F28" s="24"/>
    </row>
    <row r="29" spans="3:6" ht="22.05" customHeight="1">
      <c r="C29" s="12" t="s">
        <v>91</v>
      </c>
      <c r="D29" s="24"/>
      <c r="E29" s="24"/>
      <c r="F29" s="24"/>
    </row>
  </sheetData>
  <mergeCells count="7">
    <mergeCell ref="D8:F8"/>
    <mergeCell ref="C1:F1"/>
    <mergeCell ref="C3:F3"/>
    <mergeCell ref="D5:F5"/>
    <mergeCell ref="D6:F6"/>
    <mergeCell ref="D7:F7"/>
    <mergeCell ref="D4:F4"/>
  </mergeCells>
  <phoneticPr fontId="2"/>
  <pageMargins left="0.59055118110236227" right="0.59055118110236227" top="0.98425196850393704" bottom="0.59055118110236227" header="0.51181102362204722" footer="0"/>
  <pageSetup paperSize="9" scale="60" orientation="portrait" r:id="rId1"/>
  <headerFooter alignWithMargins="0">
    <oddHeader>&amp;L&amp;20男子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5"/>
  <sheetViews>
    <sheetView view="pageBreakPreview" zoomScaleNormal="100" zoomScaleSheetLayoutView="100" workbookViewId="0">
      <selection activeCell="AE29" sqref="AE29"/>
    </sheetView>
  </sheetViews>
  <sheetFormatPr defaultColWidth="2.19921875" defaultRowHeight="13.2"/>
  <cols>
    <col min="1" max="1" width="3.5" style="1" customWidth="1"/>
    <col min="2" max="2" width="2.19921875" style="1"/>
    <col min="3" max="7" width="3" style="1" customWidth="1"/>
    <col min="8" max="18" width="3.09765625" style="1" customWidth="1"/>
    <col min="19" max="20" width="3.69921875" style="1" customWidth="1"/>
    <col min="21" max="21" width="4.296875" style="1" customWidth="1"/>
    <col min="22" max="16384" width="2.19921875" style="1"/>
  </cols>
  <sheetData>
    <row r="1" spans="1:34" ht="23.4">
      <c r="A1" s="215" t="s">
        <v>81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pans="1:34" ht="10.199999999999999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4" ht="26.25" customHeight="1">
      <c r="C3" s="217" t="s">
        <v>0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34" ht="7.95" customHeight="1"/>
    <row r="5" spans="1:34" s="6" customFormat="1" ht="21.75" customHeight="1">
      <c r="A5" s="3"/>
      <c r="B5" s="3"/>
      <c r="C5" s="4" t="s">
        <v>1</v>
      </c>
      <c r="D5" s="225">
        <f>基礎データ!B3</f>
        <v>0</v>
      </c>
      <c r="E5" s="225"/>
      <c r="F5" s="225"/>
      <c r="G5" s="225"/>
      <c r="H5" s="225"/>
      <c r="I5" s="225"/>
      <c r="J5" s="225"/>
      <c r="K5" s="43" t="s">
        <v>44</v>
      </c>
      <c r="L5" s="26">
        <f>基礎データ!R2</f>
        <v>0</v>
      </c>
      <c r="M5" s="43" t="s">
        <v>45</v>
      </c>
      <c r="N5" s="3" t="s">
        <v>2</v>
      </c>
      <c r="O5" s="3"/>
      <c r="P5" s="5"/>
      <c r="Q5" s="5"/>
      <c r="R5" s="218"/>
      <c r="S5" s="218"/>
      <c r="T5" s="218"/>
      <c r="U5" s="218"/>
      <c r="AB5" s="6" t="s">
        <v>85</v>
      </c>
    </row>
    <row r="6" spans="1:34" ht="16.2" customHeight="1" thickBot="1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34" ht="24.75" customHeight="1">
      <c r="C7" s="226" t="s">
        <v>123</v>
      </c>
      <c r="D7" s="227"/>
      <c r="E7" s="227"/>
      <c r="F7" s="227"/>
      <c r="G7" s="228"/>
      <c r="H7" s="229" t="str">
        <f>基礎データ!R5</f>
        <v/>
      </c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1"/>
      <c r="AB7" s="1" t="s">
        <v>4</v>
      </c>
    </row>
    <row r="8" spans="1:34" ht="24.75" customHeight="1">
      <c r="A8" s="8"/>
      <c r="B8" s="8"/>
      <c r="C8" s="219" t="s">
        <v>3</v>
      </c>
      <c r="D8" s="220"/>
      <c r="E8" s="220"/>
      <c r="F8" s="220"/>
      <c r="G8" s="221"/>
      <c r="H8" s="222" t="str">
        <f>基礎データ!R6</f>
        <v/>
      </c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4"/>
      <c r="AB8" s="1" t="s">
        <v>6</v>
      </c>
    </row>
    <row r="9" spans="1:34" ht="24.75" customHeight="1">
      <c r="A9" s="8"/>
      <c r="B9" s="8"/>
      <c r="C9" s="219" t="s">
        <v>5</v>
      </c>
      <c r="D9" s="220"/>
      <c r="E9" s="220"/>
      <c r="F9" s="220"/>
      <c r="G9" s="221"/>
      <c r="H9" s="222" t="str">
        <f>基礎データ!R7</f>
        <v/>
      </c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4"/>
      <c r="AH9" s="10"/>
    </row>
    <row r="10" spans="1:34" ht="24.75" customHeight="1">
      <c r="A10" s="9"/>
      <c r="B10" s="9"/>
      <c r="C10" s="219" t="s">
        <v>7</v>
      </c>
      <c r="D10" s="220"/>
      <c r="E10" s="220"/>
      <c r="F10" s="220"/>
      <c r="G10" s="221"/>
      <c r="H10" s="222" t="str">
        <f>基礎データ!R8</f>
        <v/>
      </c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4"/>
      <c r="AB10" s="1" t="s">
        <v>23</v>
      </c>
    </row>
    <row r="11" spans="1:34" ht="24.75" customHeight="1" thickBot="1">
      <c r="A11" s="8"/>
      <c r="B11" s="8"/>
      <c r="C11" s="232" t="s">
        <v>8</v>
      </c>
      <c r="D11" s="233"/>
      <c r="E11" s="233"/>
      <c r="F11" s="233"/>
      <c r="G11" s="234"/>
      <c r="H11" s="235" t="str">
        <f>基礎データ!R9</f>
        <v/>
      </c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7"/>
    </row>
    <row r="12" spans="1:34" ht="24.75" customHeight="1" thickBot="1">
      <c r="C12" s="238" t="s">
        <v>9</v>
      </c>
      <c r="D12" s="239"/>
      <c r="E12" s="239"/>
      <c r="F12" s="239"/>
      <c r="G12" s="240"/>
      <c r="H12" s="241" t="s">
        <v>10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3"/>
    </row>
    <row r="13" spans="1:34" ht="24.75" customHeight="1">
      <c r="C13" s="244" t="s">
        <v>125</v>
      </c>
      <c r="D13" s="245"/>
      <c r="E13" s="245"/>
      <c r="F13" s="245"/>
      <c r="G13" s="246"/>
      <c r="H13" s="207" t="e">
        <f>VLOOKUP(C13,基礎データ!$A$12:$AK$29,18)</f>
        <v>#N/A</v>
      </c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9"/>
    </row>
    <row r="14" spans="1:34" ht="24.75" customHeight="1">
      <c r="C14" s="247">
        <v>2</v>
      </c>
      <c r="D14" s="248"/>
      <c r="E14" s="248"/>
      <c r="F14" s="248"/>
      <c r="G14" s="249"/>
      <c r="H14" s="210" t="e">
        <f>VLOOKUP(C14,基礎データ!$A$12:$AK$29,18)</f>
        <v>#N/A</v>
      </c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2"/>
    </row>
    <row r="15" spans="1:34" ht="24.75" customHeight="1">
      <c r="C15" s="247">
        <v>3</v>
      </c>
      <c r="D15" s="248"/>
      <c r="E15" s="248"/>
      <c r="F15" s="248"/>
      <c r="G15" s="249"/>
      <c r="H15" s="210" t="e">
        <f>VLOOKUP(C15,基礎データ!$A$12:$AK$29,18)</f>
        <v>#N/A</v>
      </c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2"/>
    </row>
    <row r="16" spans="1:34" ht="24.75" customHeight="1">
      <c r="C16" s="247">
        <v>4</v>
      </c>
      <c r="D16" s="248"/>
      <c r="E16" s="248"/>
      <c r="F16" s="248"/>
      <c r="G16" s="249"/>
      <c r="H16" s="210" t="e">
        <f>VLOOKUP(C16,基礎データ!$A$12:$AK$29,18)</f>
        <v>#N/A</v>
      </c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2"/>
    </row>
    <row r="17" spans="1:21" ht="24.75" customHeight="1">
      <c r="C17" s="247">
        <v>5</v>
      </c>
      <c r="D17" s="248"/>
      <c r="E17" s="248"/>
      <c r="F17" s="248"/>
      <c r="G17" s="249"/>
      <c r="H17" s="210" t="e">
        <f>VLOOKUP(C17,基礎データ!$A$12:$AK$29,18)</f>
        <v>#N/A</v>
      </c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2"/>
    </row>
    <row r="18" spans="1:21" ht="24.75" customHeight="1">
      <c r="C18" s="247">
        <v>6</v>
      </c>
      <c r="D18" s="248"/>
      <c r="E18" s="248"/>
      <c r="F18" s="248"/>
      <c r="G18" s="249"/>
      <c r="H18" s="210" t="e">
        <f>VLOOKUP(C18,基礎データ!$A$12:$AK$29,18)</f>
        <v>#N/A</v>
      </c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2"/>
    </row>
    <row r="19" spans="1:21" ht="24.75" customHeight="1">
      <c r="C19" s="247">
        <v>7</v>
      </c>
      <c r="D19" s="248"/>
      <c r="E19" s="248"/>
      <c r="F19" s="248"/>
      <c r="G19" s="249"/>
      <c r="H19" s="210" t="e">
        <f>VLOOKUP(C19,基礎データ!$A$12:$AK$29,18)</f>
        <v>#N/A</v>
      </c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2"/>
    </row>
    <row r="20" spans="1:21" ht="24.75" customHeight="1">
      <c r="C20" s="247">
        <v>8</v>
      </c>
      <c r="D20" s="248"/>
      <c r="E20" s="248"/>
      <c r="F20" s="248"/>
      <c r="G20" s="249"/>
      <c r="H20" s="210" t="e">
        <f>VLOOKUP(C20,基礎データ!$A$12:$AK$29,18)</f>
        <v>#N/A</v>
      </c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2"/>
    </row>
    <row r="21" spans="1:21" ht="24.75" customHeight="1">
      <c r="C21" s="247">
        <v>9</v>
      </c>
      <c r="D21" s="248"/>
      <c r="E21" s="248"/>
      <c r="F21" s="248"/>
      <c r="G21" s="249"/>
      <c r="H21" s="210" t="e">
        <f>VLOOKUP(C21,基礎データ!$A$12:$AK$29,18)</f>
        <v>#N/A</v>
      </c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2"/>
    </row>
    <row r="22" spans="1:21" ht="24.75" customHeight="1">
      <c r="C22" s="247">
        <v>10</v>
      </c>
      <c r="D22" s="248"/>
      <c r="E22" s="248"/>
      <c r="F22" s="248"/>
      <c r="G22" s="249"/>
      <c r="H22" s="210" t="e">
        <f>VLOOKUP(C22,基礎データ!$A$12:$AK$29,18)</f>
        <v>#N/A</v>
      </c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2"/>
    </row>
    <row r="23" spans="1:21" ht="24.75" customHeight="1">
      <c r="C23" s="247">
        <v>11</v>
      </c>
      <c r="D23" s="248"/>
      <c r="E23" s="248"/>
      <c r="F23" s="248"/>
      <c r="G23" s="249"/>
      <c r="H23" s="210" t="e">
        <f>VLOOKUP(C23,基礎データ!$A$12:$AK$29,18)</f>
        <v>#N/A</v>
      </c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2"/>
    </row>
    <row r="24" spans="1:21" ht="24.75" customHeight="1">
      <c r="C24" s="247">
        <v>12</v>
      </c>
      <c r="D24" s="248"/>
      <c r="E24" s="248"/>
      <c r="F24" s="248"/>
      <c r="G24" s="249"/>
      <c r="H24" s="210" t="e">
        <f>VLOOKUP(C24,基礎データ!$A$12:$AK$29,18)</f>
        <v>#N/A</v>
      </c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2"/>
    </row>
    <row r="25" spans="1:21" ht="24.75" customHeight="1">
      <c r="C25" s="247">
        <v>13</v>
      </c>
      <c r="D25" s="248"/>
      <c r="E25" s="248"/>
      <c r="F25" s="248"/>
      <c r="G25" s="249"/>
      <c r="H25" s="210" t="e">
        <f>VLOOKUP(C25,基礎データ!$A$12:$AK$29,18)</f>
        <v>#N/A</v>
      </c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</row>
    <row r="26" spans="1:21" ht="24.75" customHeight="1">
      <c r="C26" s="247">
        <v>14</v>
      </c>
      <c r="D26" s="248"/>
      <c r="E26" s="248"/>
      <c r="F26" s="248"/>
      <c r="G26" s="249"/>
      <c r="H26" s="210" t="e">
        <f>VLOOKUP(C26,基礎データ!$A$12:$AK$29,18)</f>
        <v>#N/A</v>
      </c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2"/>
    </row>
    <row r="27" spans="1:21" ht="24.75" customHeight="1">
      <c r="C27" s="247">
        <v>15</v>
      </c>
      <c r="D27" s="248"/>
      <c r="E27" s="248"/>
      <c r="F27" s="248"/>
      <c r="G27" s="249"/>
      <c r="H27" s="210" t="e">
        <f>VLOOKUP(C27,基礎データ!$A$12:$AK$29,18)</f>
        <v>#N/A</v>
      </c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2"/>
    </row>
    <row r="28" spans="1:21" ht="24.75" customHeight="1">
      <c r="C28" s="247">
        <v>16</v>
      </c>
      <c r="D28" s="248"/>
      <c r="E28" s="248"/>
      <c r="F28" s="248"/>
      <c r="G28" s="249"/>
      <c r="H28" s="210" t="e">
        <f>VLOOKUP(C28,基礎データ!$A$12:$AK$29,18)</f>
        <v>#N/A</v>
      </c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</row>
    <row r="29" spans="1:21" ht="24.75" customHeight="1">
      <c r="C29" s="247">
        <v>17</v>
      </c>
      <c r="D29" s="248"/>
      <c r="E29" s="248"/>
      <c r="F29" s="248"/>
      <c r="G29" s="249"/>
      <c r="H29" s="210" t="e">
        <f>VLOOKUP(C29,基礎データ!$A$12:$AK$29,18)</f>
        <v>#N/A</v>
      </c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2"/>
    </row>
    <row r="30" spans="1:21" ht="24.9" customHeight="1" thickBot="1">
      <c r="C30" s="250">
        <v>18</v>
      </c>
      <c r="D30" s="251"/>
      <c r="E30" s="251"/>
      <c r="F30" s="251"/>
      <c r="G30" s="252"/>
      <c r="H30" s="253" t="e">
        <f>VLOOKUP(C30,基礎データ!$A$12:$AK$29,18)</f>
        <v>#N/A</v>
      </c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5"/>
    </row>
    <row r="31" spans="1:21" s="6" customFormat="1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s="6" customFormat="1" ht="12">
      <c r="A32" s="6" t="s">
        <v>11</v>
      </c>
    </row>
    <row r="33" spans="1:21" s="6" customFormat="1" ht="12">
      <c r="A33" s="6" t="s">
        <v>12</v>
      </c>
    </row>
    <row r="34" spans="1:21">
      <c r="A34" s="6" t="s">
        <v>92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>
      <c r="A35" s="6" t="s">
        <v>13</v>
      </c>
    </row>
  </sheetData>
  <mergeCells count="52">
    <mergeCell ref="C30:G30"/>
    <mergeCell ref="H30:T30"/>
    <mergeCell ref="C27:G27"/>
    <mergeCell ref="H27:T27"/>
    <mergeCell ref="C28:G28"/>
    <mergeCell ref="H28:T28"/>
    <mergeCell ref="C29:G29"/>
    <mergeCell ref="H29:T29"/>
    <mergeCell ref="C24:G24"/>
    <mergeCell ref="H24:T24"/>
    <mergeCell ref="C25:G25"/>
    <mergeCell ref="H25:T25"/>
    <mergeCell ref="C26:G26"/>
    <mergeCell ref="H26:T26"/>
    <mergeCell ref="C21:G21"/>
    <mergeCell ref="H21:T21"/>
    <mergeCell ref="C22:G22"/>
    <mergeCell ref="H22:T22"/>
    <mergeCell ref="C23:G23"/>
    <mergeCell ref="H23:T23"/>
    <mergeCell ref="C18:G18"/>
    <mergeCell ref="H18:T18"/>
    <mergeCell ref="C19:G19"/>
    <mergeCell ref="H19:T19"/>
    <mergeCell ref="C20:G20"/>
    <mergeCell ref="H20:T20"/>
    <mergeCell ref="C15:G15"/>
    <mergeCell ref="H15:T15"/>
    <mergeCell ref="C16:G16"/>
    <mergeCell ref="H16:T16"/>
    <mergeCell ref="C17:G17"/>
    <mergeCell ref="H17:T17"/>
    <mergeCell ref="C12:G12"/>
    <mergeCell ref="H12:T12"/>
    <mergeCell ref="C13:G13"/>
    <mergeCell ref="H13:T13"/>
    <mergeCell ref="C14:G14"/>
    <mergeCell ref="H14:T14"/>
    <mergeCell ref="C9:G9"/>
    <mergeCell ref="H9:T9"/>
    <mergeCell ref="C10:G10"/>
    <mergeCell ref="H10:T10"/>
    <mergeCell ref="C11:G11"/>
    <mergeCell ref="H11:T11"/>
    <mergeCell ref="A1:U1"/>
    <mergeCell ref="C3:T3"/>
    <mergeCell ref="R5:U5"/>
    <mergeCell ref="C8:G8"/>
    <mergeCell ref="H8:T8"/>
    <mergeCell ref="D5:J5"/>
    <mergeCell ref="C7:G7"/>
    <mergeCell ref="H7:T7"/>
  </mergeCells>
  <phoneticPr fontId="2"/>
  <conditionalFormatting sqref="H11">
    <cfRule type="expression" dxfId="1" priority="1" stopIfTrue="1">
      <formula>ISERROR(H11)</formula>
    </cfRule>
  </conditionalFormatting>
  <conditionalFormatting sqref="H13:H29 H30:T30">
    <cfRule type="expression" dxfId="0" priority="2" stopIfTrue="1">
      <formula>ISERROR(H13)</formula>
    </cfRule>
  </conditionalFormatting>
  <printOptions horizontalCentered="1"/>
  <pageMargins left="0.55118110236220474" right="0.55118110236220474" top="0.78740157480314965" bottom="0.39370078740157483" header="0.43307086614173229" footer="0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8FBA-D7EA-47F1-BE95-0196F7EE03B8}">
  <dimension ref="B2:CC53"/>
  <sheetViews>
    <sheetView zoomScaleNormal="100" workbookViewId="0">
      <selection activeCell="CL43" sqref="CL43"/>
    </sheetView>
  </sheetViews>
  <sheetFormatPr defaultColWidth="8.19921875" defaultRowHeight="13.2"/>
  <cols>
    <col min="1" max="1" width="8.19921875" style="46" customWidth="1"/>
    <col min="2" max="88" width="0.8984375" style="46" customWidth="1"/>
    <col min="89" max="16384" width="8.19921875" style="46"/>
  </cols>
  <sheetData>
    <row r="2" spans="2:80" ht="13.8" thickBot="1">
      <c r="B2" s="45"/>
    </row>
    <row r="3" spans="2:80" ht="7.95" customHeight="1">
      <c r="B3" s="45"/>
      <c r="C3" s="280" t="s">
        <v>46</v>
      </c>
      <c r="D3" s="281"/>
      <c r="E3" s="281"/>
      <c r="F3" s="281"/>
      <c r="G3" s="47"/>
      <c r="H3" s="282">
        <f>基礎データ!B3</f>
        <v>0</v>
      </c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3"/>
      <c r="Z3" s="48"/>
      <c r="AA3" s="49"/>
      <c r="AB3" s="49"/>
      <c r="AC3" s="49"/>
      <c r="AD3" s="280" t="s">
        <v>46</v>
      </c>
      <c r="AE3" s="281"/>
      <c r="AF3" s="281"/>
      <c r="AG3" s="281"/>
      <c r="AH3" s="47"/>
      <c r="AI3" s="282">
        <f>基礎データ!B3</f>
        <v>0</v>
      </c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3"/>
      <c r="BD3" s="49"/>
      <c r="BE3" s="49"/>
      <c r="BF3" s="280" t="s">
        <v>46</v>
      </c>
      <c r="BG3" s="281"/>
      <c r="BH3" s="281"/>
      <c r="BI3" s="281"/>
      <c r="BJ3" s="47"/>
      <c r="BK3" s="282">
        <f>基礎データ!B3</f>
        <v>0</v>
      </c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3"/>
    </row>
    <row r="4" spans="2:80" ht="7.95" customHeight="1">
      <c r="B4" s="45"/>
      <c r="C4" s="288"/>
      <c r="D4" s="289"/>
      <c r="E4" s="289"/>
      <c r="F4" s="289"/>
      <c r="G4" s="45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5"/>
      <c r="Z4" s="48"/>
      <c r="AA4" s="49"/>
      <c r="AB4" s="49"/>
      <c r="AC4" s="49"/>
      <c r="AD4" s="288"/>
      <c r="AE4" s="289"/>
      <c r="AF4" s="289"/>
      <c r="AG4" s="289"/>
      <c r="AH4" s="45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5"/>
      <c r="BD4" s="49"/>
      <c r="BE4" s="49"/>
      <c r="BF4" s="288"/>
      <c r="BG4" s="289"/>
      <c r="BH4" s="289"/>
      <c r="BI4" s="289"/>
      <c r="BJ4" s="45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4"/>
      <c r="CB4" s="285"/>
    </row>
    <row r="5" spans="2:80" ht="7.95" customHeight="1">
      <c r="B5" s="45"/>
      <c r="C5" s="288"/>
      <c r="D5" s="289"/>
      <c r="E5" s="289"/>
      <c r="F5" s="289"/>
      <c r="G5" s="45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5"/>
      <c r="Z5" s="48"/>
      <c r="AA5" s="49"/>
      <c r="AB5" s="49"/>
      <c r="AC5" s="49"/>
      <c r="AD5" s="288"/>
      <c r="AE5" s="289"/>
      <c r="AF5" s="289"/>
      <c r="AG5" s="289"/>
      <c r="AH5" s="45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5"/>
      <c r="BD5" s="49"/>
      <c r="BE5" s="49"/>
      <c r="BF5" s="288"/>
      <c r="BG5" s="289"/>
      <c r="BH5" s="289"/>
      <c r="BI5" s="289"/>
      <c r="BJ5" s="45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X5" s="284"/>
      <c r="BY5" s="284"/>
      <c r="BZ5" s="284"/>
      <c r="CA5" s="284"/>
      <c r="CB5" s="285"/>
    </row>
    <row r="6" spans="2:80" ht="7.95" customHeight="1">
      <c r="B6" s="45"/>
      <c r="C6" s="290"/>
      <c r="D6" s="291"/>
      <c r="E6" s="291"/>
      <c r="F6" s="291"/>
      <c r="G6" s="50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7"/>
      <c r="Z6" s="48"/>
      <c r="AA6" s="49"/>
      <c r="AB6" s="49"/>
      <c r="AC6" s="49"/>
      <c r="AD6" s="290"/>
      <c r="AE6" s="291"/>
      <c r="AF6" s="291"/>
      <c r="AG6" s="291"/>
      <c r="AH6" s="50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7"/>
      <c r="BD6" s="49"/>
      <c r="BE6" s="49"/>
      <c r="BF6" s="290"/>
      <c r="BG6" s="291"/>
      <c r="BH6" s="291"/>
      <c r="BI6" s="291"/>
      <c r="BJ6" s="50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7"/>
    </row>
    <row r="7" spans="2:80" ht="7.95" customHeight="1">
      <c r="B7" s="45"/>
      <c r="C7" s="268" t="s">
        <v>47</v>
      </c>
      <c r="D7" s="269"/>
      <c r="E7" s="269"/>
      <c r="F7" s="269"/>
      <c r="G7" s="270"/>
      <c r="H7" s="275" t="s">
        <v>48</v>
      </c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51"/>
      <c r="AA7" s="52"/>
      <c r="AB7" s="52"/>
      <c r="AC7" s="52"/>
      <c r="AD7" s="268" t="s">
        <v>47</v>
      </c>
      <c r="AE7" s="269"/>
      <c r="AF7" s="269"/>
      <c r="AG7" s="269"/>
      <c r="AH7" s="270"/>
      <c r="AI7" s="275" t="s">
        <v>48</v>
      </c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6"/>
      <c r="BD7" s="52"/>
      <c r="BE7" s="52"/>
      <c r="BF7" s="268" t="s">
        <v>47</v>
      </c>
      <c r="BG7" s="269"/>
      <c r="BH7" s="269"/>
      <c r="BI7" s="269"/>
      <c r="BJ7" s="270"/>
      <c r="BK7" s="275" t="s">
        <v>48</v>
      </c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6"/>
    </row>
    <row r="8" spans="2:80" ht="7.95" customHeight="1">
      <c r="B8" s="45"/>
      <c r="C8" s="268"/>
      <c r="D8" s="269"/>
      <c r="E8" s="269"/>
      <c r="F8" s="269"/>
      <c r="G8" s="271"/>
      <c r="H8" s="276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51"/>
      <c r="AA8" s="52"/>
      <c r="AB8" s="52"/>
      <c r="AC8" s="52"/>
      <c r="AD8" s="268"/>
      <c r="AE8" s="269"/>
      <c r="AF8" s="269"/>
      <c r="AG8" s="269"/>
      <c r="AH8" s="271"/>
      <c r="AI8" s="276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9"/>
      <c r="BD8" s="52"/>
      <c r="BE8" s="52"/>
      <c r="BF8" s="268"/>
      <c r="BG8" s="269"/>
      <c r="BH8" s="269"/>
      <c r="BI8" s="269"/>
      <c r="BJ8" s="271"/>
      <c r="BK8" s="276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9"/>
    </row>
    <row r="9" spans="2:80" ht="7.95" customHeight="1">
      <c r="B9" s="45"/>
      <c r="C9" s="272"/>
      <c r="D9" s="273"/>
      <c r="E9" s="273"/>
      <c r="F9" s="273"/>
      <c r="G9" s="274"/>
      <c r="H9" s="278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51"/>
      <c r="AA9" s="52"/>
      <c r="AB9" s="52"/>
      <c r="AC9" s="52"/>
      <c r="AD9" s="272"/>
      <c r="AE9" s="273"/>
      <c r="AF9" s="273"/>
      <c r="AG9" s="273"/>
      <c r="AH9" s="274"/>
      <c r="AI9" s="278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7"/>
      <c r="BD9" s="52"/>
      <c r="BE9" s="52"/>
      <c r="BF9" s="272"/>
      <c r="BG9" s="273"/>
      <c r="BH9" s="273"/>
      <c r="BI9" s="273"/>
      <c r="BJ9" s="274"/>
      <c r="BK9" s="278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7"/>
    </row>
    <row r="10" spans="2:80" ht="7.95" customHeight="1">
      <c r="B10" s="45"/>
      <c r="C10" s="53"/>
      <c r="D10" s="260"/>
      <c r="E10" s="260"/>
      <c r="F10" s="260"/>
      <c r="G10" s="54"/>
      <c r="H10" s="102"/>
      <c r="I10" s="260" t="e">
        <f>VLOOKUP(D10,基礎データ!$A$12:$AH$29,18)</f>
        <v>#N/A</v>
      </c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103"/>
      <c r="Z10" s="55"/>
      <c r="AD10" s="53"/>
      <c r="AE10" s="260"/>
      <c r="AF10" s="260"/>
      <c r="AG10" s="260"/>
      <c r="AH10" s="54"/>
      <c r="AI10" s="102"/>
      <c r="AJ10" s="260" t="e">
        <f>VLOOKUP(AE10,基礎データ!$A$12:$AH$29,18)</f>
        <v>#N/A</v>
      </c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104"/>
      <c r="BF10" s="53"/>
      <c r="BG10" s="260"/>
      <c r="BH10" s="260"/>
      <c r="BI10" s="260"/>
      <c r="BJ10" s="54"/>
      <c r="BK10" s="102"/>
      <c r="BL10" s="260" t="e">
        <f>VLOOKUP(BG10,基礎データ!$A$12:$AH$29,18)</f>
        <v>#N/A</v>
      </c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104"/>
    </row>
    <row r="11" spans="2:80" ht="7.95" customHeight="1">
      <c r="B11" s="45"/>
      <c r="C11" s="56"/>
      <c r="D11" s="261"/>
      <c r="E11" s="261"/>
      <c r="F11" s="261"/>
      <c r="G11" s="57"/>
      <c r="H11" s="105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106"/>
      <c r="Z11" s="55"/>
      <c r="AD11" s="56"/>
      <c r="AE11" s="261"/>
      <c r="AF11" s="261"/>
      <c r="AG11" s="261"/>
      <c r="AH11" s="57"/>
      <c r="AI11" s="105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107"/>
      <c r="BF11" s="56"/>
      <c r="BG11" s="261"/>
      <c r="BH11" s="261"/>
      <c r="BI11" s="261"/>
      <c r="BJ11" s="57"/>
      <c r="BK11" s="105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107"/>
    </row>
    <row r="12" spans="2:80" ht="7.95" customHeight="1">
      <c r="B12" s="45"/>
      <c r="C12" s="53"/>
      <c r="D12" s="260"/>
      <c r="E12" s="260"/>
      <c r="F12" s="260"/>
      <c r="G12" s="54"/>
      <c r="H12" s="102"/>
      <c r="I12" s="260" t="e">
        <f>VLOOKUP(D12,基礎データ!$A$12:$AH$29,18)</f>
        <v>#N/A</v>
      </c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103"/>
      <c r="Z12" s="55"/>
      <c r="AD12" s="53"/>
      <c r="AE12" s="260"/>
      <c r="AF12" s="260"/>
      <c r="AG12" s="260"/>
      <c r="AH12" s="54"/>
      <c r="AI12" s="102"/>
      <c r="AJ12" s="260" t="e">
        <f>VLOOKUP(AE12,基礎データ!$A$12:$AH$29,18)</f>
        <v>#N/A</v>
      </c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104"/>
      <c r="BF12" s="53"/>
      <c r="BG12" s="260"/>
      <c r="BH12" s="260"/>
      <c r="BI12" s="260"/>
      <c r="BJ12" s="54"/>
      <c r="BK12" s="102"/>
      <c r="BL12" s="260" t="e">
        <f>VLOOKUP(BG12,基礎データ!$A$12:$AH$29,18)</f>
        <v>#N/A</v>
      </c>
      <c r="BM12" s="260"/>
      <c r="BN12" s="260"/>
      <c r="BO12" s="260"/>
      <c r="BP12" s="260"/>
      <c r="BQ12" s="260"/>
      <c r="BR12" s="260"/>
      <c r="BS12" s="260"/>
      <c r="BT12" s="260"/>
      <c r="BU12" s="260"/>
      <c r="BV12" s="260"/>
      <c r="BW12" s="260"/>
      <c r="BX12" s="260"/>
      <c r="BY12" s="260"/>
      <c r="BZ12" s="260"/>
      <c r="CA12" s="260"/>
      <c r="CB12" s="104"/>
    </row>
    <row r="13" spans="2:80" ht="7.95" customHeight="1">
      <c r="B13" s="45"/>
      <c r="C13" s="56"/>
      <c r="D13" s="261"/>
      <c r="E13" s="261"/>
      <c r="F13" s="261"/>
      <c r="G13" s="57"/>
      <c r="H13" s="105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106"/>
      <c r="Z13" s="55"/>
      <c r="AD13" s="56"/>
      <c r="AE13" s="261"/>
      <c r="AF13" s="261"/>
      <c r="AG13" s="261"/>
      <c r="AH13" s="57"/>
      <c r="AI13" s="105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107"/>
      <c r="BF13" s="56"/>
      <c r="BG13" s="261"/>
      <c r="BH13" s="261"/>
      <c r="BI13" s="261"/>
      <c r="BJ13" s="57"/>
      <c r="BK13" s="105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107"/>
    </row>
    <row r="14" spans="2:80" ht="7.95" customHeight="1">
      <c r="C14" s="53"/>
      <c r="D14" s="260"/>
      <c r="E14" s="260"/>
      <c r="F14" s="260"/>
      <c r="G14" s="54"/>
      <c r="H14" s="102"/>
      <c r="I14" s="260" t="e">
        <f>VLOOKUP(D14,基礎データ!$A$12:$AH$29,18)</f>
        <v>#N/A</v>
      </c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103"/>
      <c r="Z14" s="55"/>
      <c r="AD14" s="53"/>
      <c r="AE14" s="260"/>
      <c r="AF14" s="260"/>
      <c r="AG14" s="260"/>
      <c r="AH14" s="54"/>
      <c r="AI14" s="102"/>
      <c r="AJ14" s="260" t="e">
        <f>VLOOKUP(AE14,基礎データ!$A$12:$AH$29,18)</f>
        <v>#N/A</v>
      </c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104"/>
      <c r="BF14" s="53"/>
      <c r="BG14" s="260"/>
      <c r="BH14" s="260"/>
      <c r="BI14" s="260"/>
      <c r="BJ14" s="54"/>
      <c r="BK14" s="102"/>
      <c r="BL14" s="260" t="e">
        <f>VLOOKUP(BG14,基礎データ!$A$12:$AH$29,18)</f>
        <v>#N/A</v>
      </c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104"/>
    </row>
    <row r="15" spans="2:80" ht="7.95" customHeight="1">
      <c r="C15" s="56"/>
      <c r="D15" s="261"/>
      <c r="E15" s="261"/>
      <c r="F15" s="261"/>
      <c r="G15" s="57"/>
      <c r="H15" s="105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106"/>
      <c r="Z15" s="55"/>
      <c r="AD15" s="56"/>
      <c r="AE15" s="261"/>
      <c r="AF15" s="261"/>
      <c r="AG15" s="261"/>
      <c r="AH15" s="57"/>
      <c r="AI15" s="105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107"/>
      <c r="BF15" s="56"/>
      <c r="BG15" s="261"/>
      <c r="BH15" s="261"/>
      <c r="BI15" s="261"/>
      <c r="BJ15" s="57"/>
      <c r="BK15" s="105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107"/>
    </row>
    <row r="16" spans="2:80" ht="7.95" customHeight="1">
      <c r="C16" s="53"/>
      <c r="D16" s="260"/>
      <c r="E16" s="260"/>
      <c r="F16" s="260"/>
      <c r="G16" s="54"/>
      <c r="H16" s="102"/>
      <c r="I16" s="260" t="e">
        <f>VLOOKUP(D16,基礎データ!$A$12:$AH$29,18)</f>
        <v>#N/A</v>
      </c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103"/>
      <c r="Z16" s="55"/>
      <c r="AD16" s="53"/>
      <c r="AE16" s="260"/>
      <c r="AF16" s="260"/>
      <c r="AG16" s="260"/>
      <c r="AH16" s="54"/>
      <c r="AI16" s="102"/>
      <c r="AJ16" s="260" t="e">
        <f>VLOOKUP(AE16,基礎データ!$A$12:$AH$29,18)</f>
        <v>#N/A</v>
      </c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104"/>
      <c r="BF16" s="53"/>
      <c r="BG16" s="260"/>
      <c r="BH16" s="260"/>
      <c r="BI16" s="260"/>
      <c r="BJ16" s="54"/>
      <c r="BK16" s="102"/>
      <c r="BL16" s="260" t="e">
        <f>VLOOKUP(BG16,基礎データ!$A$12:$AH$29,18)</f>
        <v>#N/A</v>
      </c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104"/>
    </row>
    <row r="17" spans="2:80" ht="7.95" customHeight="1">
      <c r="C17" s="56"/>
      <c r="D17" s="261"/>
      <c r="E17" s="261"/>
      <c r="F17" s="261"/>
      <c r="G17" s="57"/>
      <c r="H17" s="105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106"/>
      <c r="Z17" s="55"/>
      <c r="AD17" s="56"/>
      <c r="AE17" s="261"/>
      <c r="AF17" s="261"/>
      <c r="AG17" s="261"/>
      <c r="AH17" s="57"/>
      <c r="AI17" s="105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107"/>
      <c r="BF17" s="56"/>
      <c r="BG17" s="261"/>
      <c r="BH17" s="261"/>
      <c r="BI17" s="261"/>
      <c r="BJ17" s="57"/>
      <c r="BK17" s="105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107"/>
    </row>
    <row r="18" spans="2:80" ht="7.95" customHeight="1">
      <c r="C18" s="53"/>
      <c r="D18" s="260"/>
      <c r="E18" s="260"/>
      <c r="F18" s="260"/>
      <c r="G18" s="54"/>
      <c r="H18" s="102"/>
      <c r="I18" s="260" t="e">
        <f>VLOOKUP(D18,基礎データ!$A$12:$AH$29,18)</f>
        <v>#N/A</v>
      </c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103"/>
      <c r="Z18" s="55"/>
      <c r="AD18" s="53"/>
      <c r="AE18" s="260"/>
      <c r="AF18" s="260"/>
      <c r="AG18" s="260"/>
      <c r="AH18" s="54"/>
      <c r="AI18" s="102"/>
      <c r="AJ18" s="260" t="e">
        <f>VLOOKUP(AE18,基礎データ!$A$12:$AH$29,18)</f>
        <v>#N/A</v>
      </c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104"/>
      <c r="BF18" s="53"/>
      <c r="BG18" s="260"/>
      <c r="BH18" s="260"/>
      <c r="BI18" s="260"/>
      <c r="BJ18" s="54"/>
      <c r="BK18" s="102"/>
      <c r="BL18" s="260" t="e">
        <f>VLOOKUP(BG18,基礎データ!$A$12:$AH$29,18)</f>
        <v>#N/A</v>
      </c>
      <c r="BM18" s="260"/>
      <c r="BN18" s="260"/>
      <c r="BO18" s="260"/>
      <c r="BP18" s="260"/>
      <c r="BQ18" s="260"/>
      <c r="BR18" s="260"/>
      <c r="BS18" s="260"/>
      <c r="BT18" s="260"/>
      <c r="BU18" s="260"/>
      <c r="BV18" s="260"/>
      <c r="BW18" s="260"/>
      <c r="BX18" s="260"/>
      <c r="BY18" s="260"/>
      <c r="BZ18" s="260"/>
      <c r="CA18" s="260"/>
      <c r="CB18" s="104"/>
    </row>
    <row r="19" spans="2:80" ht="7.95" customHeight="1">
      <c r="C19" s="56"/>
      <c r="D19" s="261"/>
      <c r="E19" s="261"/>
      <c r="F19" s="261"/>
      <c r="G19" s="57"/>
      <c r="H19" s="105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106"/>
      <c r="Z19" s="55"/>
      <c r="AD19" s="56"/>
      <c r="AE19" s="261"/>
      <c r="AF19" s="261"/>
      <c r="AG19" s="261"/>
      <c r="AH19" s="57"/>
      <c r="AI19" s="105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107"/>
      <c r="BF19" s="56"/>
      <c r="BG19" s="261"/>
      <c r="BH19" s="261"/>
      <c r="BI19" s="261"/>
      <c r="BJ19" s="57"/>
      <c r="BK19" s="105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107"/>
    </row>
    <row r="20" spans="2:80" ht="7.95" customHeight="1">
      <c r="C20" s="53"/>
      <c r="D20" s="260"/>
      <c r="E20" s="260"/>
      <c r="F20" s="260"/>
      <c r="G20" s="54"/>
      <c r="H20" s="102"/>
      <c r="I20" s="260" t="e">
        <f>VLOOKUP(D20,基礎データ!$A$12:$AH$29,18)</f>
        <v>#N/A</v>
      </c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103"/>
      <c r="Z20" s="55"/>
      <c r="AD20" s="53"/>
      <c r="AE20" s="260"/>
      <c r="AF20" s="260"/>
      <c r="AG20" s="260"/>
      <c r="AH20" s="54"/>
      <c r="AI20" s="102"/>
      <c r="AJ20" s="260" t="e">
        <f>VLOOKUP(AE20,基礎データ!$A$12:$AH$29,18)</f>
        <v>#N/A</v>
      </c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104"/>
      <c r="BF20" s="53"/>
      <c r="BG20" s="260"/>
      <c r="BH20" s="260"/>
      <c r="BI20" s="260"/>
      <c r="BJ20" s="54"/>
      <c r="BK20" s="102"/>
      <c r="BL20" s="260" t="e">
        <f>VLOOKUP(BG20,基礎データ!$A$12:$AH$29,18)</f>
        <v>#N/A</v>
      </c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104"/>
    </row>
    <row r="21" spans="2:80" ht="7.95" customHeight="1">
      <c r="B21" s="45"/>
      <c r="C21" s="56"/>
      <c r="D21" s="261"/>
      <c r="E21" s="261"/>
      <c r="F21" s="261"/>
      <c r="G21" s="57"/>
      <c r="H21" s="105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106"/>
      <c r="Z21" s="55"/>
      <c r="AD21" s="56"/>
      <c r="AE21" s="261"/>
      <c r="AF21" s="261"/>
      <c r="AG21" s="261"/>
      <c r="AH21" s="57"/>
      <c r="AI21" s="105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107"/>
      <c r="BF21" s="56"/>
      <c r="BG21" s="261"/>
      <c r="BH21" s="261"/>
      <c r="BI21" s="261"/>
      <c r="BJ21" s="57"/>
      <c r="BK21" s="105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107"/>
    </row>
    <row r="22" spans="2:80" ht="7.95" customHeight="1">
      <c r="B22" s="45"/>
      <c r="C22" s="53"/>
      <c r="D22" s="260"/>
      <c r="E22" s="260"/>
      <c r="F22" s="260"/>
      <c r="G22" s="54"/>
      <c r="H22" s="102"/>
      <c r="I22" s="260" t="e">
        <f>VLOOKUP(D22,基礎データ!$A$12:$AH$29,18)</f>
        <v>#N/A</v>
      </c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103"/>
      <c r="Z22" s="55"/>
      <c r="AD22" s="53"/>
      <c r="AE22" s="260"/>
      <c r="AF22" s="260"/>
      <c r="AG22" s="260"/>
      <c r="AH22" s="54"/>
      <c r="AI22" s="102"/>
      <c r="AJ22" s="260" t="e">
        <f>VLOOKUP(AE22,基礎データ!$A$12:$AH$29,18)</f>
        <v>#N/A</v>
      </c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104"/>
      <c r="BF22" s="53"/>
      <c r="BG22" s="260"/>
      <c r="BH22" s="260"/>
      <c r="BI22" s="260"/>
      <c r="BJ22" s="54"/>
      <c r="BK22" s="102"/>
      <c r="BL22" s="260" t="e">
        <f>VLOOKUP(BG22,基礎データ!$A$12:$AH$29,18)</f>
        <v>#N/A</v>
      </c>
      <c r="BM22" s="260"/>
      <c r="BN22" s="260"/>
      <c r="BO22" s="260"/>
      <c r="BP22" s="260"/>
      <c r="BQ22" s="260"/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104"/>
    </row>
    <row r="23" spans="2:80" ht="7.95" customHeight="1">
      <c r="B23" s="45"/>
      <c r="C23" s="56"/>
      <c r="D23" s="261"/>
      <c r="E23" s="261"/>
      <c r="F23" s="261"/>
      <c r="G23" s="57"/>
      <c r="H23" s="105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106"/>
      <c r="Z23" s="55"/>
      <c r="AD23" s="56"/>
      <c r="AE23" s="261"/>
      <c r="AF23" s="261"/>
      <c r="AG23" s="261"/>
      <c r="AH23" s="57"/>
      <c r="AI23" s="105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107"/>
      <c r="BF23" s="56"/>
      <c r="BG23" s="261"/>
      <c r="BH23" s="261"/>
      <c r="BI23" s="261"/>
      <c r="BJ23" s="57"/>
      <c r="BK23" s="105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107"/>
    </row>
    <row r="24" spans="2:80" ht="7.95" customHeight="1">
      <c r="B24" s="45"/>
      <c r="C24" s="53"/>
      <c r="D24" s="260"/>
      <c r="E24" s="260"/>
      <c r="F24" s="260"/>
      <c r="G24" s="54"/>
      <c r="H24" s="102"/>
      <c r="I24" s="260" t="e">
        <f>VLOOKUP(D24,基礎データ!$A$12:$AH$29,18)</f>
        <v>#N/A</v>
      </c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103"/>
      <c r="Z24" s="55"/>
      <c r="AD24" s="53"/>
      <c r="AE24" s="260"/>
      <c r="AF24" s="260"/>
      <c r="AG24" s="260"/>
      <c r="AH24" s="54"/>
      <c r="AI24" s="102"/>
      <c r="AJ24" s="260" t="e">
        <f>VLOOKUP(AE24,基礎データ!$A$12:$AH$29,18)</f>
        <v>#N/A</v>
      </c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260"/>
      <c r="AX24" s="260"/>
      <c r="AY24" s="260"/>
      <c r="AZ24" s="104"/>
      <c r="BF24" s="53"/>
      <c r="BG24" s="260"/>
      <c r="BH24" s="260"/>
      <c r="BI24" s="260"/>
      <c r="BJ24" s="54"/>
      <c r="BK24" s="102"/>
      <c r="BL24" s="260" t="e">
        <f>VLOOKUP(BG24,基礎データ!$A$12:$AH$29,18)</f>
        <v>#N/A</v>
      </c>
      <c r="BM24" s="260"/>
      <c r="BN24" s="260"/>
      <c r="BO24" s="260"/>
      <c r="BP24" s="260"/>
      <c r="BQ24" s="260"/>
      <c r="BR24" s="260"/>
      <c r="BS24" s="260"/>
      <c r="BT24" s="260"/>
      <c r="BU24" s="260"/>
      <c r="BV24" s="260"/>
      <c r="BW24" s="260"/>
      <c r="BX24" s="260"/>
      <c r="BY24" s="260"/>
      <c r="BZ24" s="260"/>
      <c r="CA24" s="260"/>
      <c r="CB24" s="104"/>
    </row>
    <row r="25" spans="2:80" ht="7.95" customHeight="1">
      <c r="B25" s="45"/>
      <c r="C25" s="56"/>
      <c r="D25" s="261"/>
      <c r="E25" s="261"/>
      <c r="F25" s="261"/>
      <c r="G25" s="57"/>
      <c r="H25" s="105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106"/>
      <c r="Z25" s="55"/>
      <c r="AD25" s="56"/>
      <c r="AE25" s="261"/>
      <c r="AF25" s="261"/>
      <c r="AG25" s="261"/>
      <c r="AH25" s="57"/>
      <c r="AI25" s="105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107"/>
      <c r="BF25" s="56"/>
      <c r="BG25" s="261"/>
      <c r="BH25" s="261"/>
      <c r="BI25" s="261"/>
      <c r="BJ25" s="57"/>
      <c r="BK25" s="105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107"/>
    </row>
    <row r="26" spans="2:80" ht="7.95" customHeight="1">
      <c r="B26" s="45"/>
      <c r="C26" s="53"/>
      <c r="D26" s="260"/>
      <c r="E26" s="260"/>
      <c r="F26" s="260"/>
      <c r="G26" s="54"/>
      <c r="H26" s="102"/>
      <c r="I26" s="260" t="e">
        <f>VLOOKUP(D26,基礎データ!$A$12:$AH$29,18)</f>
        <v>#N/A</v>
      </c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103"/>
      <c r="Z26" s="55"/>
      <c r="AD26" s="53"/>
      <c r="AE26" s="260"/>
      <c r="AF26" s="260"/>
      <c r="AG26" s="260"/>
      <c r="AH26" s="54"/>
      <c r="AI26" s="102"/>
      <c r="AJ26" s="260" t="e">
        <f>VLOOKUP(AE26,基礎データ!$A$12:$AH$29,18)</f>
        <v>#N/A</v>
      </c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104"/>
      <c r="BF26" s="53"/>
      <c r="BG26" s="260"/>
      <c r="BH26" s="260"/>
      <c r="BI26" s="260"/>
      <c r="BJ26" s="54"/>
      <c r="BK26" s="102"/>
      <c r="BL26" s="260" t="e">
        <f>VLOOKUP(BG26,基礎データ!$A$12:$AH$29,18)</f>
        <v>#N/A</v>
      </c>
      <c r="BM26" s="260"/>
      <c r="BN26" s="260"/>
      <c r="BO26" s="260"/>
      <c r="BP26" s="260"/>
      <c r="BQ26" s="260"/>
      <c r="BR26" s="260"/>
      <c r="BS26" s="260"/>
      <c r="BT26" s="260"/>
      <c r="BU26" s="260"/>
      <c r="BV26" s="260"/>
      <c r="BW26" s="260"/>
      <c r="BX26" s="260"/>
      <c r="BY26" s="260"/>
      <c r="BZ26" s="260"/>
      <c r="CA26" s="260"/>
      <c r="CB26" s="104"/>
    </row>
    <row r="27" spans="2:80" ht="7.95" customHeight="1">
      <c r="B27" s="45"/>
      <c r="C27" s="56"/>
      <c r="D27" s="261"/>
      <c r="E27" s="261"/>
      <c r="F27" s="261"/>
      <c r="G27" s="57"/>
      <c r="H27" s="105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106"/>
      <c r="Z27" s="55"/>
      <c r="AD27" s="56"/>
      <c r="AE27" s="261"/>
      <c r="AF27" s="261"/>
      <c r="AG27" s="261"/>
      <c r="AH27" s="57"/>
      <c r="AI27" s="105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107"/>
      <c r="BF27" s="56"/>
      <c r="BG27" s="261"/>
      <c r="BH27" s="261"/>
      <c r="BI27" s="261"/>
      <c r="BJ27" s="57"/>
      <c r="BK27" s="105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107"/>
    </row>
    <row r="28" spans="2:80" ht="7.95" customHeight="1">
      <c r="B28" s="58"/>
      <c r="C28" s="53"/>
      <c r="D28" s="260"/>
      <c r="E28" s="260"/>
      <c r="F28" s="260"/>
      <c r="G28" s="54"/>
      <c r="H28" s="102"/>
      <c r="I28" s="260" t="e">
        <f>VLOOKUP(D28,基礎データ!$A$12:$AH$29,18)</f>
        <v>#N/A</v>
      </c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103"/>
      <c r="Z28" s="55"/>
      <c r="AD28" s="53"/>
      <c r="AE28" s="260"/>
      <c r="AF28" s="260"/>
      <c r="AG28" s="260"/>
      <c r="AH28" s="54"/>
      <c r="AI28" s="102"/>
      <c r="AJ28" s="260" t="e">
        <f>VLOOKUP(AE28,基礎データ!$A$12:$AH$29,18)</f>
        <v>#N/A</v>
      </c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104"/>
      <c r="BF28" s="53"/>
      <c r="BG28" s="260"/>
      <c r="BH28" s="260"/>
      <c r="BI28" s="260"/>
      <c r="BJ28" s="54"/>
      <c r="BK28" s="102"/>
      <c r="BL28" s="260" t="e">
        <f>VLOOKUP(BG28,基礎データ!$A$12:$AH$29,18)</f>
        <v>#N/A</v>
      </c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104"/>
    </row>
    <row r="29" spans="2:80" ht="7.95" customHeight="1">
      <c r="B29" s="58"/>
      <c r="C29" s="56"/>
      <c r="D29" s="261"/>
      <c r="E29" s="261"/>
      <c r="F29" s="261"/>
      <c r="G29" s="57"/>
      <c r="H29" s="105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106"/>
      <c r="Z29" s="55"/>
      <c r="AD29" s="56"/>
      <c r="AE29" s="261"/>
      <c r="AF29" s="261"/>
      <c r="AG29" s="261"/>
      <c r="AH29" s="57"/>
      <c r="AI29" s="105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107"/>
      <c r="BF29" s="56"/>
      <c r="BG29" s="261"/>
      <c r="BH29" s="261"/>
      <c r="BI29" s="261"/>
      <c r="BJ29" s="57"/>
      <c r="BK29" s="105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107"/>
    </row>
    <row r="30" spans="2:80" ht="7.95" customHeight="1">
      <c r="B30" s="58"/>
      <c r="C30" s="53"/>
      <c r="D30" s="260"/>
      <c r="E30" s="260"/>
      <c r="F30" s="260"/>
      <c r="G30" s="54"/>
      <c r="H30" s="102"/>
      <c r="I30" s="260" t="e">
        <f>VLOOKUP(D30,基礎データ!$A$12:$AH$29,18)</f>
        <v>#N/A</v>
      </c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103"/>
      <c r="Z30" s="55"/>
      <c r="AD30" s="53"/>
      <c r="AE30" s="260"/>
      <c r="AF30" s="260"/>
      <c r="AG30" s="260"/>
      <c r="AH30" s="54"/>
      <c r="AI30" s="102"/>
      <c r="AJ30" s="260" t="e">
        <f>VLOOKUP(AE30,基礎データ!$A$12:$AH$29,18)</f>
        <v>#N/A</v>
      </c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60"/>
      <c r="AY30" s="260"/>
      <c r="AZ30" s="104"/>
      <c r="BF30" s="53"/>
      <c r="BG30" s="260"/>
      <c r="BH30" s="260"/>
      <c r="BI30" s="260"/>
      <c r="BJ30" s="54"/>
      <c r="BK30" s="102"/>
      <c r="BL30" s="260" t="e">
        <f>VLOOKUP(BG30,基礎データ!$A$12:$AH$29,18)</f>
        <v>#N/A</v>
      </c>
      <c r="BM30" s="260"/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104"/>
    </row>
    <row r="31" spans="2:80" ht="7.95" customHeight="1">
      <c r="B31" s="58"/>
      <c r="C31" s="56"/>
      <c r="D31" s="261"/>
      <c r="E31" s="261"/>
      <c r="F31" s="261"/>
      <c r="G31" s="57"/>
      <c r="H31" s="105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106"/>
      <c r="Z31" s="55"/>
      <c r="AD31" s="56"/>
      <c r="AE31" s="261"/>
      <c r="AF31" s="261"/>
      <c r="AG31" s="261"/>
      <c r="AH31" s="57"/>
      <c r="AI31" s="105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107"/>
      <c r="BF31" s="56"/>
      <c r="BG31" s="261"/>
      <c r="BH31" s="261"/>
      <c r="BI31" s="261"/>
      <c r="BJ31" s="57"/>
      <c r="BK31" s="105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107"/>
    </row>
    <row r="32" spans="2:80" ht="7.95" customHeight="1">
      <c r="B32" s="58"/>
      <c r="C32" s="53"/>
      <c r="D32" s="260"/>
      <c r="E32" s="260"/>
      <c r="F32" s="260"/>
      <c r="G32" s="54"/>
      <c r="H32" s="102"/>
      <c r="I32" s="260" t="e">
        <f>VLOOKUP(D32,基礎データ!$A$12:$AH$29,18)</f>
        <v>#N/A</v>
      </c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103"/>
      <c r="Z32" s="55"/>
      <c r="AD32" s="53"/>
      <c r="AE32" s="260"/>
      <c r="AF32" s="260"/>
      <c r="AG32" s="260"/>
      <c r="AH32" s="54"/>
      <c r="AI32" s="102"/>
      <c r="AJ32" s="260" t="e">
        <f>VLOOKUP(AE32,基礎データ!$A$12:$AH$29,18)</f>
        <v>#N/A</v>
      </c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104"/>
      <c r="BF32" s="53"/>
      <c r="BG32" s="260"/>
      <c r="BH32" s="260"/>
      <c r="BI32" s="260"/>
      <c r="BJ32" s="54"/>
      <c r="BK32" s="102"/>
      <c r="BL32" s="260" t="e">
        <f>VLOOKUP(BG32,基礎データ!$A$12:$AH$29,18)</f>
        <v>#N/A</v>
      </c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104"/>
    </row>
    <row r="33" spans="2:81" ht="7.95" customHeight="1">
      <c r="B33" s="58"/>
      <c r="C33" s="56"/>
      <c r="D33" s="261"/>
      <c r="E33" s="261"/>
      <c r="F33" s="261"/>
      <c r="G33" s="57"/>
      <c r="H33" s="105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106"/>
      <c r="Z33" s="55"/>
      <c r="AD33" s="56"/>
      <c r="AE33" s="261"/>
      <c r="AF33" s="261"/>
      <c r="AG33" s="261"/>
      <c r="AH33" s="57"/>
      <c r="AI33" s="105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107"/>
      <c r="BF33" s="56"/>
      <c r="BG33" s="261"/>
      <c r="BH33" s="261"/>
      <c r="BI33" s="261"/>
      <c r="BJ33" s="57"/>
      <c r="BK33" s="105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107"/>
    </row>
    <row r="34" spans="2:81" ht="7.95" customHeight="1">
      <c r="B34" s="58"/>
      <c r="C34" s="53"/>
      <c r="D34" s="260"/>
      <c r="E34" s="260"/>
      <c r="F34" s="260"/>
      <c r="G34" s="54"/>
      <c r="H34" s="102"/>
      <c r="I34" s="260" t="e">
        <f>VLOOKUP(D34,基礎データ!$A$12:$AH$29,18)</f>
        <v>#N/A</v>
      </c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103"/>
      <c r="Z34" s="55"/>
      <c r="AD34" s="53"/>
      <c r="AE34" s="260"/>
      <c r="AF34" s="260"/>
      <c r="AG34" s="260"/>
      <c r="AH34" s="54"/>
      <c r="AI34" s="102"/>
      <c r="AJ34" s="260" t="e">
        <f>VLOOKUP(AE34,基礎データ!$A$12:$AH$29,18)</f>
        <v>#N/A</v>
      </c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104"/>
      <c r="BF34" s="53"/>
      <c r="BG34" s="260"/>
      <c r="BH34" s="260"/>
      <c r="BI34" s="260"/>
      <c r="BJ34" s="54"/>
      <c r="BK34" s="102"/>
      <c r="BL34" s="260" t="e">
        <f>VLOOKUP(BG34,基礎データ!$A$12:$AH$29,18)</f>
        <v>#N/A</v>
      </c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104"/>
    </row>
    <row r="35" spans="2:81" ht="7.95" customHeight="1">
      <c r="B35" s="58"/>
      <c r="C35" s="56"/>
      <c r="D35" s="261"/>
      <c r="E35" s="261"/>
      <c r="F35" s="261"/>
      <c r="G35" s="57"/>
      <c r="H35" s="105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106"/>
      <c r="Z35" s="55"/>
      <c r="AD35" s="56"/>
      <c r="AE35" s="261"/>
      <c r="AF35" s="261"/>
      <c r="AG35" s="261"/>
      <c r="AH35" s="57"/>
      <c r="AI35" s="105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107"/>
      <c r="BF35" s="56"/>
      <c r="BG35" s="261"/>
      <c r="BH35" s="261"/>
      <c r="BI35" s="261"/>
      <c r="BJ35" s="57"/>
      <c r="BK35" s="105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107"/>
    </row>
    <row r="36" spans="2:81" ht="7.95" customHeight="1">
      <c r="B36" s="58"/>
      <c r="C36" s="53"/>
      <c r="D36" s="260"/>
      <c r="E36" s="260"/>
      <c r="F36" s="260"/>
      <c r="G36" s="54"/>
      <c r="H36" s="102"/>
      <c r="I36" s="260" t="e">
        <f>VLOOKUP(D36,基礎データ!$A$12:$AH$29,18)</f>
        <v>#N/A</v>
      </c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103"/>
      <c r="Z36" s="55"/>
      <c r="AD36" s="53"/>
      <c r="AE36" s="260"/>
      <c r="AF36" s="260"/>
      <c r="AG36" s="260"/>
      <c r="AH36" s="54"/>
      <c r="AI36" s="102"/>
      <c r="AJ36" s="260" t="e">
        <f>VLOOKUP(AE36,基礎データ!$A$12:$AH$29,18)</f>
        <v>#N/A</v>
      </c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104"/>
      <c r="BF36" s="53"/>
      <c r="BG36" s="260"/>
      <c r="BH36" s="260"/>
      <c r="BI36" s="260"/>
      <c r="BJ36" s="54"/>
      <c r="BK36" s="102"/>
      <c r="BL36" s="260" t="e">
        <f>VLOOKUP(BG36,基礎データ!$A$12:$AH$29,18)</f>
        <v>#N/A</v>
      </c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104"/>
    </row>
    <row r="37" spans="2:81" ht="7.95" customHeight="1">
      <c r="B37" s="58"/>
      <c r="C37" s="56"/>
      <c r="D37" s="261"/>
      <c r="E37" s="261"/>
      <c r="F37" s="261"/>
      <c r="G37" s="57"/>
      <c r="H37" s="105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106"/>
      <c r="Z37" s="55"/>
      <c r="AD37" s="56"/>
      <c r="AE37" s="261"/>
      <c r="AF37" s="261"/>
      <c r="AG37" s="261"/>
      <c r="AH37" s="57"/>
      <c r="AI37" s="105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107"/>
      <c r="BF37" s="56"/>
      <c r="BG37" s="261"/>
      <c r="BH37" s="261"/>
      <c r="BI37" s="261"/>
      <c r="BJ37" s="57"/>
      <c r="BK37" s="105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106"/>
      <c r="CC37" s="55"/>
    </row>
    <row r="38" spans="2:81" ht="7.95" customHeight="1">
      <c r="B38" s="58"/>
      <c r="C38" s="262" t="s">
        <v>50</v>
      </c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51"/>
      <c r="AA38" s="52"/>
      <c r="AB38" s="52"/>
      <c r="AC38" s="52"/>
      <c r="AD38" s="262" t="s">
        <v>50</v>
      </c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6"/>
      <c r="BD38" s="52"/>
      <c r="BE38" s="52"/>
      <c r="BF38" s="262" t="s">
        <v>50</v>
      </c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55"/>
    </row>
    <row r="39" spans="2:81" ht="7.95" customHeight="1">
      <c r="B39" s="58"/>
      <c r="C39" s="264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51"/>
      <c r="AA39" s="52"/>
      <c r="AB39" s="52"/>
      <c r="AC39" s="52"/>
      <c r="AD39" s="264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7"/>
      <c r="BD39" s="52"/>
      <c r="BE39" s="52"/>
      <c r="BF39" s="264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265"/>
      <c r="BW39" s="265"/>
      <c r="BX39" s="265"/>
      <c r="BY39" s="265"/>
      <c r="BZ39" s="265"/>
      <c r="CA39" s="265"/>
      <c r="CB39" s="265"/>
      <c r="CC39" s="55"/>
    </row>
    <row r="40" spans="2:81" ht="7.95" customHeight="1">
      <c r="B40" s="59"/>
      <c r="C40" s="53"/>
      <c r="D40" s="260"/>
      <c r="E40" s="260"/>
      <c r="F40" s="260"/>
      <c r="G40" s="54"/>
      <c r="H40" s="102"/>
      <c r="I40" s="260" t="e">
        <f>VLOOKUP(D40,基礎データ!$A$12:$AH$29,18)</f>
        <v>#N/A</v>
      </c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108"/>
      <c r="Z40" s="60"/>
      <c r="AA40" s="61"/>
      <c r="AB40" s="61"/>
      <c r="AC40" s="61"/>
      <c r="AD40" s="53"/>
      <c r="AE40" s="260"/>
      <c r="AF40" s="260"/>
      <c r="AG40" s="260"/>
      <c r="AH40" s="54"/>
      <c r="AI40" s="102"/>
      <c r="AJ40" s="260" t="e">
        <f>VLOOKUP(AE40,基礎データ!$A$12:$AH$29,18)</f>
        <v>#N/A</v>
      </c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109"/>
      <c r="BD40" s="61"/>
      <c r="BE40" s="61"/>
      <c r="BF40" s="53"/>
      <c r="BG40" s="260"/>
      <c r="BH40" s="260"/>
      <c r="BI40" s="260"/>
      <c r="BJ40" s="54"/>
      <c r="BK40" s="102"/>
      <c r="BL40" s="260" t="e">
        <f>VLOOKUP(BG40,基礎データ!$A$12:$AH$29,18)</f>
        <v>#N/A</v>
      </c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108"/>
      <c r="CC40" s="55"/>
    </row>
    <row r="41" spans="2:81" ht="7.95" customHeight="1">
      <c r="B41" s="59"/>
      <c r="C41" s="56"/>
      <c r="D41" s="261"/>
      <c r="E41" s="261"/>
      <c r="F41" s="261"/>
      <c r="G41" s="57"/>
      <c r="H41" s="105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110"/>
      <c r="Z41" s="60"/>
      <c r="AA41" s="61"/>
      <c r="AB41" s="61"/>
      <c r="AC41" s="61"/>
      <c r="AD41" s="56"/>
      <c r="AE41" s="261"/>
      <c r="AF41" s="261"/>
      <c r="AG41" s="261"/>
      <c r="AH41" s="57"/>
      <c r="AI41" s="105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111"/>
      <c r="BD41" s="61"/>
      <c r="BE41" s="61"/>
      <c r="BF41" s="56"/>
      <c r="BG41" s="261"/>
      <c r="BH41" s="261"/>
      <c r="BI41" s="261"/>
      <c r="BJ41" s="57"/>
      <c r="BK41" s="105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110"/>
      <c r="CC41" s="55"/>
    </row>
    <row r="42" spans="2:81" ht="7.95" customHeight="1">
      <c r="B42" s="59"/>
      <c r="C42" s="55"/>
      <c r="D42" s="260"/>
      <c r="E42" s="260"/>
      <c r="F42" s="260"/>
      <c r="G42" s="54"/>
      <c r="H42" s="102"/>
      <c r="I42" s="260" t="e">
        <f>VLOOKUP(D42,基礎データ!$A$12:$AH$29,18)</f>
        <v>#N/A</v>
      </c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108"/>
      <c r="Z42" s="60"/>
      <c r="AA42" s="61"/>
      <c r="AB42" s="61"/>
      <c r="AC42" s="61"/>
      <c r="AD42" s="55"/>
      <c r="AE42" s="260"/>
      <c r="AF42" s="260"/>
      <c r="AG42" s="260"/>
      <c r="AH42" s="54"/>
      <c r="AI42" s="102"/>
      <c r="AJ42" s="260" t="e">
        <f>VLOOKUP(AE42,基礎データ!$A$12:$AH$29,18)</f>
        <v>#N/A</v>
      </c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109"/>
      <c r="BD42" s="61"/>
      <c r="BE42" s="61"/>
      <c r="BF42" s="55"/>
      <c r="BG42" s="260"/>
      <c r="BH42" s="260"/>
      <c r="BI42" s="260"/>
      <c r="BJ42" s="54"/>
      <c r="BK42" s="102"/>
      <c r="BL42" s="260" t="e">
        <f>VLOOKUP(BG42,基礎データ!$A$12:$AH$29,18)</f>
        <v>#N/A</v>
      </c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108"/>
      <c r="CC42" s="55"/>
    </row>
    <row r="43" spans="2:81" ht="7.95" customHeight="1">
      <c r="B43" s="59"/>
      <c r="C43" s="55"/>
      <c r="D43" s="261"/>
      <c r="E43" s="261"/>
      <c r="F43" s="261"/>
      <c r="G43" s="57"/>
      <c r="H43" s="105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110"/>
      <c r="Z43" s="60"/>
      <c r="AA43" s="61"/>
      <c r="AB43" s="61"/>
      <c r="AC43" s="61"/>
      <c r="AD43" s="55"/>
      <c r="AE43" s="261"/>
      <c r="AF43" s="261"/>
      <c r="AG43" s="261"/>
      <c r="AH43" s="57"/>
      <c r="AI43" s="105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111"/>
      <c r="BD43" s="61"/>
      <c r="BE43" s="61"/>
      <c r="BF43" s="55"/>
      <c r="BG43" s="261"/>
      <c r="BH43" s="261"/>
      <c r="BI43" s="261"/>
      <c r="BJ43" s="57"/>
      <c r="BK43" s="105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110"/>
      <c r="CC43" s="55"/>
    </row>
    <row r="44" spans="2:81" ht="7.95" customHeight="1">
      <c r="B44" s="59"/>
      <c r="C44" s="62" t="s">
        <v>51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4"/>
      <c r="AA44" s="65"/>
      <c r="AB44" s="65"/>
      <c r="AC44" s="65"/>
      <c r="AD44" s="62" t="s">
        <v>51</v>
      </c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6"/>
      <c r="BD44" s="65"/>
      <c r="BE44" s="65"/>
      <c r="BF44" s="62" t="s">
        <v>51</v>
      </c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6"/>
    </row>
    <row r="45" spans="2:81" ht="7.95" customHeight="1">
      <c r="B45" s="59"/>
      <c r="C45" s="64"/>
      <c r="D45" s="65"/>
      <c r="E45" s="65"/>
      <c r="F45" s="65"/>
      <c r="G45" s="65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65"/>
      <c r="Z45" s="64"/>
      <c r="AA45" s="65"/>
      <c r="AB45" s="65"/>
      <c r="AC45" s="65"/>
      <c r="AD45" s="64"/>
      <c r="AE45" s="65"/>
      <c r="AF45" s="65"/>
      <c r="AG45" s="65"/>
      <c r="AH45" s="65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67"/>
      <c r="BD45" s="65"/>
      <c r="BE45" s="65"/>
      <c r="BF45" s="64"/>
      <c r="BG45" s="65"/>
      <c r="BH45" s="65"/>
      <c r="BI45" s="65"/>
      <c r="BJ45" s="65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67"/>
    </row>
    <row r="46" spans="2:81" ht="7.95" customHeight="1">
      <c r="B46" s="59"/>
      <c r="C46" s="64"/>
      <c r="D46" s="65"/>
      <c r="E46" s="65"/>
      <c r="F46" s="65"/>
      <c r="G46" s="65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65"/>
      <c r="Z46" s="64"/>
      <c r="AA46" s="65"/>
      <c r="AB46" s="65"/>
      <c r="AC46" s="65"/>
      <c r="AD46" s="64"/>
      <c r="AE46" s="65"/>
      <c r="AF46" s="65"/>
      <c r="AG46" s="65"/>
      <c r="AH46" s="65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6"/>
      <c r="AW46" s="256"/>
      <c r="AX46" s="256"/>
      <c r="AY46" s="256"/>
      <c r="AZ46" s="67"/>
      <c r="BD46" s="65"/>
      <c r="BE46" s="65"/>
      <c r="BF46" s="64"/>
      <c r="BG46" s="65"/>
      <c r="BH46" s="65"/>
      <c r="BI46" s="65"/>
      <c r="BJ46" s="65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67"/>
    </row>
    <row r="47" spans="2:81" ht="7.95" customHeight="1">
      <c r="B47" s="59"/>
      <c r="C47" s="68"/>
      <c r="D47" s="69"/>
      <c r="E47" s="69"/>
      <c r="F47" s="69"/>
      <c r="G47" s="69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69"/>
      <c r="Z47" s="64"/>
      <c r="AA47" s="65"/>
      <c r="AB47" s="65"/>
      <c r="AC47" s="65"/>
      <c r="AD47" s="68"/>
      <c r="AE47" s="69"/>
      <c r="AF47" s="69"/>
      <c r="AG47" s="69"/>
      <c r="AH47" s="69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7"/>
      <c r="AX47" s="257"/>
      <c r="AY47" s="257"/>
      <c r="AZ47" s="70"/>
      <c r="BD47" s="65"/>
      <c r="BE47" s="65"/>
      <c r="BF47" s="68"/>
      <c r="BG47" s="69"/>
      <c r="BH47" s="69"/>
      <c r="BI47" s="69"/>
      <c r="BJ47" s="69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70"/>
    </row>
    <row r="48" spans="2:81" ht="7.95" customHeight="1">
      <c r="C48" s="62" t="s">
        <v>49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4"/>
      <c r="AA48" s="65"/>
      <c r="AB48" s="65"/>
      <c r="AC48" s="65"/>
      <c r="AD48" s="62" t="s">
        <v>49</v>
      </c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6"/>
      <c r="BD48" s="65"/>
      <c r="BE48" s="65"/>
      <c r="BF48" s="62" t="s">
        <v>49</v>
      </c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6"/>
    </row>
    <row r="49" spans="3:80" ht="7.95" customHeight="1">
      <c r="C49" s="64"/>
      <c r="D49" s="65"/>
      <c r="E49" s="65"/>
      <c r="F49" s="65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65"/>
      <c r="Y49" s="65"/>
      <c r="Z49" s="64"/>
      <c r="AA49" s="65"/>
      <c r="AB49" s="65"/>
      <c r="AC49" s="65"/>
      <c r="AD49" s="64"/>
      <c r="AE49" s="65"/>
      <c r="AF49" s="65"/>
      <c r="AG49" s="65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65"/>
      <c r="AZ49" s="67"/>
      <c r="BD49" s="65"/>
      <c r="BE49" s="65"/>
      <c r="BF49" s="64"/>
      <c r="BG49" s="65"/>
      <c r="BH49" s="65"/>
      <c r="BI49" s="65"/>
      <c r="BJ49" s="258"/>
      <c r="BK49" s="258"/>
      <c r="BL49" s="258"/>
      <c r="BM49" s="258"/>
      <c r="BN49" s="258"/>
      <c r="BO49" s="258"/>
      <c r="BP49" s="258"/>
      <c r="BQ49" s="258"/>
      <c r="BR49" s="258"/>
      <c r="BS49" s="258"/>
      <c r="BT49" s="258"/>
      <c r="BU49" s="258"/>
      <c r="BV49" s="258"/>
      <c r="BW49" s="258"/>
      <c r="BX49" s="258"/>
      <c r="BY49" s="258"/>
      <c r="BZ49" s="258"/>
      <c r="CA49" s="65"/>
      <c r="CB49" s="67"/>
    </row>
    <row r="50" spans="3:80" ht="7.95" customHeight="1">
      <c r="C50" s="64"/>
      <c r="D50" s="65"/>
      <c r="E50" s="65"/>
      <c r="F50" s="65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65"/>
      <c r="Y50" s="65"/>
      <c r="Z50" s="64"/>
      <c r="AA50" s="65"/>
      <c r="AB50" s="65"/>
      <c r="AC50" s="65"/>
      <c r="AD50" s="64"/>
      <c r="AE50" s="65"/>
      <c r="AF50" s="65"/>
      <c r="AG50" s="65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258"/>
      <c r="AW50" s="258"/>
      <c r="AX50" s="258"/>
      <c r="AY50" s="65"/>
      <c r="AZ50" s="67"/>
      <c r="BD50" s="65"/>
      <c r="BE50" s="65"/>
      <c r="BF50" s="64"/>
      <c r="BG50" s="65"/>
      <c r="BH50" s="65"/>
      <c r="BI50" s="65"/>
      <c r="BJ50" s="258"/>
      <c r="BK50" s="258"/>
      <c r="BL50" s="258"/>
      <c r="BM50" s="258"/>
      <c r="BN50" s="258"/>
      <c r="BO50" s="258"/>
      <c r="BP50" s="258"/>
      <c r="BQ50" s="258"/>
      <c r="BR50" s="258"/>
      <c r="BS50" s="258"/>
      <c r="BT50" s="258"/>
      <c r="BU50" s="258"/>
      <c r="BV50" s="258"/>
      <c r="BW50" s="258"/>
      <c r="BX50" s="258"/>
      <c r="BY50" s="258"/>
      <c r="BZ50" s="258"/>
      <c r="CA50" s="65"/>
      <c r="CB50" s="67"/>
    </row>
    <row r="51" spans="3:80" ht="7.95" customHeight="1" thickBot="1">
      <c r="C51" s="71"/>
      <c r="D51" s="72"/>
      <c r="E51" s="72"/>
      <c r="F51" s="72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72"/>
      <c r="Y51" s="72"/>
      <c r="Z51" s="64"/>
      <c r="AA51" s="65"/>
      <c r="AB51" s="65"/>
      <c r="AC51" s="65"/>
      <c r="AD51" s="71"/>
      <c r="AE51" s="72"/>
      <c r="AF51" s="72"/>
      <c r="AG51" s="72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72"/>
      <c r="AZ51" s="73"/>
      <c r="BD51" s="65"/>
      <c r="BE51" s="65"/>
      <c r="BF51" s="71"/>
      <c r="BG51" s="72"/>
      <c r="BH51" s="72"/>
      <c r="BI51" s="72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  <c r="CA51" s="72"/>
      <c r="CB51" s="73"/>
    </row>
    <row r="52" spans="3:80" ht="8.25" customHeight="1"/>
    <row r="53" spans="3:80" ht="8.25" customHeight="1"/>
  </sheetData>
  <mergeCells count="120">
    <mergeCell ref="C7:G9"/>
    <mergeCell ref="H7:Y9"/>
    <mergeCell ref="AD7:AH9"/>
    <mergeCell ref="AI7:AZ9"/>
    <mergeCell ref="BF7:BJ9"/>
    <mergeCell ref="BK7:CB9"/>
    <mergeCell ref="C3:F3"/>
    <mergeCell ref="H3:Y6"/>
    <mergeCell ref="AD3:AG3"/>
    <mergeCell ref="AI3:AZ6"/>
    <mergeCell ref="BF3:BI3"/>
    <mergeCell ref="BK3:CB6"/>
    <mergeCell ref="C4:F6"/>
    <mergeCell ref="AD4:AG6"/>
    <mergeCell ref="BF4:BI6"/>
    <mergeCell ref="D12:F13"/>
    <mergeCell ref="I12:X13"/>
    <mergeCell ref="AE12:AG13"/>
    <mergeCell ref="AJ12:AY13"/>
    <mergeCell ref="BG12:BI13"/>
    <mergeCell ref="BL12:CA13"/>
    <mergeCell ref="D10:F11"/>
    <mergeCell ref="I10:X11"/>
    <mergeCell ref="AE10:AG11"/>
    <mergeCell ref="AJ10:AY11"/>
    <mergeCell ref="BG10:BI11"/>
    <mergeCell ref="BL10:CA11"/>
    <mergeCell ref="D16:F17"/>
    <mergeCell ref="I16:X17"/>
    <mergeCell ref="AE16:AG17"/>
    <mergeCell ref="AJ16:AY17"/>
    <mergeCell ref="BG16:BI17"/>
    <mergeCell ref="BL16:CA17"/>
    <mergeCell ref="D14:F15"/>
    <mergeCell ref="I14:X15"/>
    <mergeCell ref="AE14:AG15"/>
    <mergeCell ref="AJ14:AY15"/>
    <mergeCell ref="BG14:BI15"/>
    <mergeCell ref="BL14:CA15"/>
    <mergeCell ref="D20:F21"/>
    <mergeCell ref="I20:X21"/>
    <mergeCell ref="AE20:AG21"/>
    <mergeCell ref="AJ20:AY21"/>
    <mergeCell ref="BG20:BI21"/>
    <mergeCell ref="BL20:CA21"/>
    <mergeCell ref="D18:F19"/>
    <mergeCell ref="I18:X19"/>
    <mergeCell ref="AE18:AG19"/>
    <mergeCell ref="AJ18:AY19"/>
    <mergeCell ref="BG18:BI19"/>
    <mergeCell ref="BL18:CA19"/>
    <mergeCell ref="D24:F25"/>
    <mergeCell ref="I24:X25"/>
    <mergeCell ref="AE24:AG25"/>
    <mergeCell ref="AJ24:AY25"/>
    <mergeCell ref="BG24:BI25"/>
    <mergeCell ref="BL24:CA25"/>
    <mergeCell ref="D22:F23"/>
    <mergeCell ref="I22:X23"/>
    <mergeCell ref="AE22:AG23"/>
    <mergeCell ref="AJ22:AY23"/>
    <mergeCell ref="BG22:BI23"/>
    <mergeCell ref="BL22:CA23"/>
    <mergeCell ref="D28:F29"/>
    <mergeCell ref="I28:X29"/>
    <mergeCell ref="AE28:AG29"/>
    <mergeCell ref="AJ28:AY29"/>
    <mergeCell ref="BG28:BI29"/>
    <mergeCell ref="BL28:CA29"/>
    <mergeCell ref="D26:F27"/>
    <mergeCell ref="I26:X27"/>
    <mergeCell ref="AE26:AG27"/>
    <mergeCell ref="AJ26:AY27"/>
    <mergeCell ref="BG26:BI27"/>
    <mergeCell ref="BL26:CA27"/>
    <mergeCell ref="D32:F33"/>
    <mergeCell ref="I32:X33"/>
    <mergeCell ref="AE32:AG33"/>
    <mergeCell ref="AJ32:AY33"/>
    <mergeCell ref="BG32:BI33"/>
    <mergeCell ref="BL32:CA33"/>
    <mergeCell ref="D30:F31"/>
    <mergeCell ref="I30:X31"/>
    <mergeCell ref="AE30:AG31"/>
    <mergeCell ref="AJ30:AY31"/>
    <mergeCell ref="BG30:BI31"/>
    <mergeCell ref="BL30:CA31"/>
    <mergeCell ref="D36:F37"/>
    <mergeCell ref="I36:X37"/>
    <mergeCell ref="AE36:AG37"/>
    <mergeCell ref="AJ36:AY37"/>
    <mergeCell ref="BG36:BI37"/>
    <mergeCell ref="BL36:CA37"/>
    <mergeCell ref="D34:F35"/>
    <mergeCell ref="I34:X35"/>
    <mergeCell ref="AE34:AG35"/>
    <mergeCell ref="AJ34:AY35"/>
    <mergeCell ref="BG34:BI35"/>
    <mergeCell ref="BL34:CA35"/>
    <mergeCell ref="C38:Y39"/>
    <mergeCell ref="AD38:AZ39"/>
    <mergeCell ref="BF38:CB39"/>
    <mergeCell ref="D40:F41"/>
    <mergeCell ref="I40:X41"/>
    <mergeCell ref="AE40:AG41"/>
    <mergeCell ref="AJ40:AY41"/>
    <mergeCell ref="BG40:BI41"/>
    <mergeCell ref="BL40:CA41"/>
    <mergeCell ref="H45:X47"/>
    <mergeCell ref="AI45:AY47"/>
    <mergeCell ref="BK45:CA47"/>
    <mergeCell ref="G49:W51"/>
    <mergeCell ref="AH49:AX51"/>
    <mergeCell ref="BJ49:BZ51"/>
    <mergeCell ref="D42:F43"/>
    <mergeCell ref="I42:X43"/>
    <mergeCell ref="AE42:AG43"/>
    <mergeCell ref="AJ42:AY43"/>
    <mergeCell ref="BG42:BI43"/>
    <mergeCell ref="BL42:CA4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基礎データ</vt:lpstr>
      <vt:lpstr>納付書</vt:lpstr>
      <vt:lpstr>大会申込</vt:lpstr>
      <vt:lpstr>プロ用名簿</vt:lpstr>
      <vt:lpstr>最終エントリー届</vt:lpstr>
      <vt:lpstr>メンバー表 </vt:lpstr>
      <vt:lpstr>プロ用名簿!Print_Area</vt:lpstr>
      <vt:lpstr>'メンバー表 '!Print_Area</vt:lpstr>
      <vt:lpstr>最終エントリー届!Print_Area</vt:lpstr>
      <vt:lpstr>大会申込!Print_Area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TE024　福田まどか</cp:lastModifiedBy>
  <cp:lastPrinted>2025-05-08T00:14:44Z</cp:lastPrinted>
  <dcterms:created xsi:type="dcterms:W3CDTF">2019-01-09T05:41:47Z</dcterms:created>
  <dcterms:modified xsi:type="dcterms:W3CDTF">2026-04-17T06:02:57Z</dcterms:modified>
</cp:coreProperties>
</file>